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三方行文" sheetId="1" r:id="rId1"/>
  </sheets>
  <definedNames>
    <definedName name="_xlnm._FilterDatabase" localSheetId="0" hidden="1">三方行文!$A$7:$R$8</definedName>
    <definedName name="_xlnm.Print_Titles" localSheetId="0">三方行文!$4:$5</definedName>
  </definedNames>
  <calcPr calcId="144525"/>
</workbook>
</file>

<file path=xl/sharedStrings.xml><?xml version="1.0" encoding="utf-8"?>
<sst xmlns="http://schemas.openxmlformats.org/spreadsheetml/2006/main" count="712" uniqueCount="202">
  <si>
    <t>附件</t>
  </si>
  <si>
    <t>山东省2020年小麦最低收购价收购第二批收储库点名单</t>
  </si>
  <si>
    <t>山东省粮食和物资储备局
（盖章）</t>
  </si>
  <si>
    <t>中国农业发展银行山东省分行                                            （盖章）</t>
  </si>
  <si>
    <t>中国储备粮管理集团有限公司山东分公司                       （盖章）</t>
  </si>
  <si>
    <t>承贷直属企业</t>
  </si>
  <si>
    <t>收储库点情况</t>
  </si>
  <si>
    <t>初审意见</t>
  </si>
  <si>
    <t>收储资格认定</t>
  </si>
  <si>
    <t>备注</t>
  </si>
  <si>
    <t>库点名称</t>
  </si>
  <si>
    <t>详细地址</t>
  </si>
  <si>
    <t>上级主管单位</t>
  </si>
  <si>
    <t>单位性质</t>
  </si>
  <si>
    <t>可利用空仓容（吨）</t>
  </si>
  <si>
    <t>可利用空仓仓号</t>
  </si>
  <si>
    <t>设施设备是否符合要求</t>
  </si>
  <si>
    <t>人员是否符合要求</t>
  </si>
  <si>
    <t>银行信用等级</t>
  </si>
  <si>
    <t>是否具备粮食收购资格</t>
  </si>
  <si>
    <t>是否在农发行开户</t>
  </si>
  <si>
    <t>是否执行仓储单位备案</t>
  </si>
  <si>
    <t>山东省粮食和物资储备局</t>
  </si>
  <si>
    <t>中国农业发展银行山东省分行</t>
  </si>
  <si>
    <t>中国储备粮管理集团有限公司山东分公司</t>
  </si>
  <si>
    <t>合计</t>
  </si>
  <si>
    <t>淄博</t>
  </si>
  <si>
    <t>中央储备粮淄博直属库有限公司</t>
  </si>
  <si>
    <t>淄博市淄川区粮食和物资储备服务中心</t>
  </si>
  <si>
    <t>淄川区双杨镇小庄村</t>
  </si>
  <si>
    <t>淄博市淄川区粮食和物资储备局</t>
  </si>
  <si>
    <t>国有</t>
  </si>
  <si>
    <t>6、9、10</t>
  </si>
  <si>
    <t>是</t>
  </si>
  <si>
    <t>A</t>
  </si>
  <si>
    <t>通过</t>
  </si>
  <si>
    <t>同意</t>
  </si>
  <si>
    <t>山东高青国家粮食储备库</t>
  </si>
  <si>
    <t>高青县广青路551号</t>
  </si>
  <si>
    <t>高青县粮食事业服务中心</t>
  </si>
  <si>
    <t>13、16、20</t>
  </si>
  <si>
    <t>山东淄博国家粮食储备库有限公司</t>
  </si>
  <si>
    <t>张店区洪沟路45号</t>
  </si>
  <si>
    <t>淄博市张店区发展和改革局</t>
  </si>
  <si>
    <t>2、6、10</t>
  </si>
  <si>
    <t>枣庄</t>
  </si>
  <si>
    <t>中央储备粮枣庄直属库有限公司</t>
  </si>
  <si>
    <t>山东省枣庄高新技术产业开发区企兴路</t>
  </si>
  <si>
    <t>中储粮山东分公司</t>
  </si>
  <si>
    <t>直属企业</t>
  </si>
  <si>
    <t>11、12</t>
  </si>
  <si>
    <t>AAA</t>
  </si>
  <si>
    <t>枣庄市薛城区粮食收储管理中心金河收储站</t>
  </si>
  <si>
    <t>枣庄市薛城区常庄镇薛庄村拘留所东</t>
  </si>
  <si>
    <t>薛城区粮食和物资储备中心</t>
  </si>
  <si>
    <t>6、7</t>
  </si>
  <si>
    <t>中央储备粮枣庄直属库有限公司山亭分公司</t>
  </si>
  <si>
    <t>枣庄市山亭区城头镇驻地</t>
  </si>
  <si>
    <t>枣庄市金丰粮油购销有限公司曹庄库</t>
  </si>
  <si>
    <t>枣庄市峄城区古邵镇曹庄街18号</t>
  </si>
  <si>
    <t>峄城区粮食和物资储备中心</t>
  </si>
  <si>
    <t>4、5</t>
  </si>
  <si>
    <t>滕州市天宇诚信粮油购销有限责任公司</t>
  </si>
  <si>
    <t>滕州市界河镇驻地</t>
  </si>
  <si>
    <t>山东省粮油购销储运公司</t>
  </si>
  <si>
    <t>国有控股</t>
  </si>
  <si>
    <t>未评</t>
  </si>
  <si>
    <t>滕州市嘉禾粮油有限公司东郭粮库分公司</t>
  </si>
  <si>
    <t>滕州市东郭镇西郭村东首</t>
  </si>
  <si>
    <t>滕州市粮食和物资储备中心</t>
  </si>
  <si>
    <t>1、2、3、7、8</t>
  </si>
  <si>
    <t>滕州市嘉禾粮油有限公司岗头粮库分公司</t>
  </si>
  <si>
    <t>滕州市滨湖镇西黄庄村东首</t>
  </si>
  <si>
    <t>8、9、15</t>
  </si>
  <si>
    <t>东营</t>
  </si>
  <si>
    <t>中央储备粮东营直属库有限公司</t>
  </si>
  <si>
    <t>山东植谷粮油储备利津有限公司</t>
  </si>
  <si>
    <t>利津明集中小微创业园</t>
  </si>
  <si>
    <t>山东鲁粮集团有限公司</t>
  </si>
  <si>
    <t>7、8、9、19、20</t>
  </si>
  <si>
    <t>AA</t>
  </si>
  <si>
    <t>烟台</t>
  </si>
  <si>
    <t>中央储备粮烟台直属库有限公司</t>
  </si>
  <si>
    <t>莱州市莱丰粮食收储管理有限公司（苗家）</t>
  </si>
  <si>
    <t>山东省莱州市朱桥镇作阳村</t>
  </si>
  <si>
    <t>烟台市发展和改革委员会</t>
  </si>
  <si>
    <t>15、17、18</t>
  </si>
  <si>
    <t>莱州市莱丰粮食收储管理有限公司（西由）</t>
  </si>
  <si>
    <t>山东省莱州市三山岛街道东南村</t>
  </si>
  <si>
    <t>9、10</t>
  </si>
  <si>
    <t>莱州市莱丰粮食收储管理有限公司（驿道）</t>
  </si>
  <si>
    <t>驿道镇驿道村</t>
  </si>
  <si>
    <t>16、18、19</t>
  </si>
  <si>
    <t>莱州市莱丰粮食收储管理有限公司（沙河）</t>
  </si>
  <si>
    <t>山东省莱州市沙河镇大杨家村</t>
  </si>
  <si>
    <t>18-20、22、23</t>
  </si>
  <si>
    <t>潍坊</t>
  </si>
  <si>
    <t>中央储备粮潍坊直属库有限公司</t>
  </si>
  <si>
    <t>山东省粮油收储有限公司鲁中储备库</t>
  </si>
  <si>
    <t>昌乐县城潍昌路北，东肖路以东</t>
  </si>
  <si>
    <t>19、35、41、52、54</t>
  </si>
  <si>
    <t>济宁</t>
  </si>
  <si>
    <t>中央储备粮济宁直属库有限公司</t>
  </si>
  <si>
    <t>梁山县粮食物流中心</t>
  </si>
  <si>
    <t>梁山县拳铺镇徐集高速路口东500米梁济路北</t>
  </si>
  <si>
    <t>梁山县粮食和物资储备局</t>
  </si>
  <si>
    <t>AA+</t>
  </si>
  <si>
    <t>梁山县金丰粮油收储有限公司大路口分公司</t>
  </si>
  <si>
    <t>梁山县大路口乡袁那里</t>
  </si>
  <si>
    <t>1、7、8、9</t>
  </si>
  <si>
    <t>AA-</t>
  </si>
  <si>
    <t>山东嘉祥国家粮食储备库有限公司</t>
  </si>
  <si>
    <t>嘉祥县兖兰东街32号</t>
  </si>
  <si>
    <t>嘉祥县粮食和物资储备局</t>
  </si>
  <si>
    <t>BBB+</t>
  </si>
  <si>
    <t>泰安</t>
  </si>
  <si>
    <t>中央储备粮泰安直属库有限公司</t>
  </si>
  <si>
    <t>鲁粮集团山东购销储运有限公司宁阳购销分公司</t>
  </si>
  <si>
    <t>泗店镇宁阳清源水务有限公司东200米</t>
  </si>
  <si>
    <t>2、14</t>
  </si>
  <si>
    <t>威海</t>
  </si>
  <si>
    <t>中央储备粮威海直属库有限公司</t>
  </si>
  <si>
    <t>荣成市粮食中心储备库有限公司</t>
  </si>
  <si>
    <t>荣成市平海西路168号</t>
  </si>
  <si>
    <t>荣成市国有资产服务中心</t>
  </si>
  <si>
    <t>威海市国家粮食储备库有限公司</t>
  </si>
  <si>
    <t>威海市临港区旺疃镇威浩东路</t>
  </si>
  <si>
    <t>威海市发展和改革委员会</t>
  </si>
  <si>
    <t>威海市良佳粮油储备有限公司泽头分公司</t>
  </si>
  <si>
    <t>文登区泽头镇凤凰路南，振兴路东</t>
  </si>
  <si>
    <t>威海市昌洋投资有限公司</t>
  </si>
  <si>
    <t>3、13</t>
  </si>
  <si>
    <t>A+</t>
  </si>
  <si>
    <t>中央储备粮威海直属库有限公司荣成分公司</t>
  </si>
  <si>
    <t>荣成市成山镇礼村西</t>
  </si>
  <si>
    <t>临沂</t>
  </si>
  <si>
    <t>中央储备粮临沂直属库有限公司</t>
  </si>
  <si>
    <t>郯城县粮食收储管理中心（归昌分库）</t>
  </si>
  <si>
    <t>郯城县归昌乡驻地</t>
  </si>
  <si>
    <t>郯城县粮食和物资储备中心</t>
  </si>
  <si>
    <t>临沂市兰山区清河北路440号</t>
  </si>
  <si>
    <t>7、12、27、29、32、33、37、40、43、46、48</t>
  </si>
  <si>
    <t>中央储备粮临沂直属库有限公司临沭分公司</t>
  </si>
  <si>
    <t>临沂市临沭县327国道沭河大桥东200米</t>
  </si>
  <si>
    <t>中央储备粮临沂直属库有限公司沂水分公司</t>
  </si>
  <si>
    <t>临沂市沂水县马站镇徐家店子村</t>
  </si>
  <si>
    <t>2、7、12、14</t>
  </si>
  <si>
    <t>中央储备粮临沂直属库有限公司南桥收纳库</t>
  </si>
  <si>
    <t>临沂市兰陵县南桥镇驻地</t>
  </si>
  <si>
    <t>德州</t>
  </si>
  <si>
    <t>中央储备粮德州直属库有限公司</t>
  </si>
  <si>
    <t>庆云县丰裕粮食收储有限公司</t>
  </si>
  <si>
    <t>德州市庆云县205国道以东将军路以北</t>
  </si>
  <si>
    <t>山东庆裕现代农业发展集团有限公司</t>
  </si>
  <si>
    <t>73、74、75、76</t>
  </si>
  <si>
    <t>聊城</t>
  </si>
  <si>
    <t>中央储备粮聊城直属库有限公司</t>
  </si>
  <si>
    <t>山东临清国家粮食储备库</t>
  </si>
  <si>
    <t>临清市老赵庄镇孙伍营村</t>
  </si>
  <si>
    <t>临清市国有资产管理局</t>
  </si>
  <si>
    <t>东阿县亨通粮食资产管理中心</t>
  </si>
  <si>
    <t>东阿县工业园香江路利博纺织南邻</t>
  </si>
  <si>
    <t>东阿县发展和改革局</t>
  </si>
  <si>
    <t>山东茌平国家粮食储备库</t>
  </si>
  <si>
    <t>茌平区温陈街道办事处</t>
  </si>
  <si>
    <t>茌平区发展和改革局</t>
  </si>
  <si>
    <t>山东莘县国家粮食储备库俎店收储点</t>
  </si>
  <si>
    <t>莘县俎店镇政府驻地</t>
  </si>
  <si>
    <t>莘县粮食和物资储备局</t>
  </si>
  <si>
    <t>20、21、22、26、27、28</t>
  </si>
  <si>
    <t>菏泽</t>
  </si>
  <si>
    <t>中央储备粮菏泽直属库有限公司</t>
  </si>
  <si>
    <t>菏泽华瑞粮食储备库一分库</t>
  </si>
  <si>
    <t>菏泽市牡丹区马岭岗镇司庄南</t>
  </si>
  <si>
    <t>菏泽市发展和改革委员会</t>
  </si>
  <si>
    <t>A-</t>
  </si>
  <si>
    <t>北大荒粮食集团定陶粮食贸易有限公司</t>
  </si>
  <si>
    <t>定陶区烟台工业园区鳞迹路西定砀路北</t>
  </si>
  <si>
    <t>菏泽市定陶区发展和改革局</t>
  </si>
  <si>
    <t>5、8、18、20</t>
  </si>
  <si>
    <t>山东定陶国家粮食储备库第一分库</t>
  </si>
  <si>
    <t>菏泽市定陶区冉堌镇镇政府驻地</t>
  </si>
  <si>
    <t>3、4、5、6</t>
  </si>
  <si>
    <t>曹县商都粮库有限公司安蔡楼库</t>
  </si>
  <si>
    <t>山东省菏泽市曹县安蔡楼镇高庄集村</t>
  </si>
  <si>
    <t>曹县发展和改革局</t>
  </si>
  <si>
    <t>鄄城禾丰地方储备粮有限公司</t>
  </si>
  <si>
    <t>鄄城县箕山镇杨老家村艾庄</t>
  </si>
  <si>
    <t>鄄城县发展和改革局</t>
  </si>
  <si>
    <t>菏泽正信粮食购储有限公司郓城分库</t>
  </si>
  <si>
    <t>郓城县杨庄集镇北闫庄村</t>
  </si>
  <si>
    <t>1、3</t>
  </si>
  <si>
    <t>曹县金粮粮食购销有限公司</t>
  </si>
  <si>
    <t>山东省菏泽市
曹县普连集镇王庄寨村</t>
  </si>
  <si>
    <t>7、10</t>
  </si>
  <si>
    <t>菏泽市粮食局直属军粮供应站高庄仓库</t>
  </si>
  <si>
    <t>菏泽市牡丹区高庄镇刘民路以北高庄村</t>
  </si>
  <si>
    <t>1、2</t>
  </si>
  <si>
    <t>东明鑫粮仓储物流有限公司</t>
  </si>
  <si>
    <t>东明县武胜桥政府驻地</t>
  </si>
  <si>
    <t>东明县发展和改革局</t>
  </si>
  <si>
    <t>5、6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</si>
</sst>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黑体"/>
      <charset val="134"/>
    </font>
    <font>
      <b/>
      <sz val="22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indexed="0"/>
      <name val="宋体"/>
      <charset val="134"/>
    </font>
    <font>
      <sz val="14"/>
      <color indexed="0"/>
      <name val="宋体"/>
      <charset val="134"/>
    </font>
    <font>
      <sz val="11"/>
      <color indexed="8"/>
      <name val="宋体"/>
      <charset val="134"/>
    </font>
    <font>
      <b/>
      <sz val="22"/>
      <name val="黑体"/>
      <charset val="134"/>
    </font>
    <font>
      <sz val="12"/>
      <name val="黑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5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1" fillId="9" borderId="11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51" applyFont="1" applyBorder="1" applyAlignment="1">
      <alignment horizontal="center" vertical="center" wrapText="1"/>
    </xf>
    <xf numFmtId="0" fontId="14" fillId="0" borderId="1" xfId="51" applyFont="1" applyBorder="1" applyAlignment="1">
      <alignment horizontal="center" vertical="center" wrapText="1"/>
    </xf>
    <xf numFmtId="176" fontId="13" fillId="0" borderId="1" xfId="51" applyNumberFormat="1" applyFont="1" applyBorder="1" applyAlignment="1">
      <alignment horizontal="center" vertical="center"/>
    </xf>
    <xf numFmtId="0" fontId="13" fillId="0" borderId="1" xfId="5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44" applyFont="1" applyBorder="1" applyAlignment="1">
      <alignment horizontal="center" vertical="center" wrapText="1"/>
    </xf>
    <xf numFmtId="176" fontId="14" fillId="0" borderId="1" xfId="44" applyNumberFormat="1" applyFont="1" applyBorder="1" applyAlignment="1">
      <alignment horizontal="center" vertical="center"/>
    </xf>
    <xf numFmtId="0" fontId="14" fillId="0" borderId="1" xfId="44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7" fillId="0" borderId="1" xfId="44" applyFont="1" applyBorder="1" applyAlignment="1">
      <alignment horizontal="center" vertical="center" wrapText="1"/>
    </xf>
    <xf numFmtId="176" fontId="17" fillId="0" borderId="1" xfId="44" applyNumberFormat="1" applyFont="1" applyBorder="1" applyAlignment="1">
      <alignment horizontal="center" vertical="center"/>
    </xf>
    <xf numFmtId="0" fontId="17" fillId="0" borderId="1" xfId="44" applyFont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1"/>
  <sheetViews>
    <sheetView tabSelected="1" zoomScale="55" zoomScaleNormal="55" topLeftCell="B1" workbookViewId="0">
      <selection activeCell="D9" sqref="D9"/>
    </sheetView>
  </sheetViews>
  <sheetFormatPr defaultColWidth="9" defaultRowHeight="13.5"/>
  <cols>
    <col min="1" max="1" width="43.4083333333333" style="5" customWidth="1"/>
    <col min="2" max="2" width="52.4916666666667" style="6" customWidth="1"/>
    <col min="3" max="3" width="41.775" style="6" customWidth="1"/>
    <col min="4" max="4" width="37.95" style="6" customWidth="1"/>
    <col min="5" max="5" width="10.6666666666667" style="7" customWidth="1"/>
    <col min="6" max="6" width="14" style="5" customWidth="1"/>
    <col min="7" max="7" width="51.8166666666667" style="5" customWidth="1"/>
    <col min="8" max="9" width="5.775" style="5" customWidth="1"/>
    <col min="10" max="10" width="5.775" style="8" customWidth="1"/>
    <col min="11" max="13" width="5.775" style="5" customWidth="1"/>
    <col min="14" max="17" width="9.21666666666667" style="5" customWidth="1"/>
    <col min="18" max="18" width="7.21666666666667" style="5" customWidth="1"/>
    <col min="19" max="16384" width="9" style="5"/>
  </cols>
  <sheetData>
    <row r="1" ht="27" customHeight="1" spans="1:1">
      <c r="A1" s="9" t="s">
        <v>0</v>
      </c>
    </row>
    <row r="2" ht="45" customHeight="1" spans="1:18">
      <c r="A2" s="10" t="s">
        <v>1</v>
      </c>
      <c r="B2" s="11"/>
      <c r="C2" s="11"/>
      <c r="D2" s="11"/>
      <c r="E2" s="10"/>
      <c r="F2" s="10"/>
      <c r="G2" s="10"/>
      <c r="H2" s="10"/>
      <c r="I2" s="10"/>
      <c r="J2" s="70"/>
      <c r="K2" s="10"/>
      <c r="L2" s="10"/>
      <c r="M2" s="10"/>
      <c r="N2" s="10"/>
      <c r="O2" s="10"/>
      <c r="P2" s="10"/>
      <c r="Q2" s="10"/>
      <c r="R2" s="10"/>
    </row>
    <row r="3" s="1" customFormat="1" ht="114" customHeight="1" spans="2:17">
      <c r="B3" s="12" t="s">
        <v>2</v>
      </c>
      <c r="C3" s="12"/>
      <c r="D3" s="13"/>
      <c r="E3" s="12" t="s">
        <v>3</v>
      </c>
      <c r="F3" s="12"/>
      <c r="G3" s="12"/>
      <c r="H3" s="14"/>
      <c r="I3" s="14"/>
      <c r="J3" s="71"/>
      <c r="K3" s="12" t="s">
        <v>4</v>
      </c>
      <c r="L3" s="12"/>
      <c r="M3" s="12"/>
      <c r="N3" s="12"/>
      <c r="O3" s="12"/>
      <c r="P3" s="12"/>
      <c r="Q3" s="12"/>
    </row>
    <row r="4" ht="25.95" customHeight="1" spans="1:18">
      <c r="A4" s="15" t="s">
        <v>5</v>
      </c>
      <c r="B4" s="15" t="s">
        <v>6</v>
      </c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5" t="s">
        <v>7</v>
      </c>
      <c r="O4" s="16" t="s">
        <v>8</v>
      </c>
      <c r="P4" s="16"/>
      <c r="Q4" s="16"/>
      <c r="R4" s="15" t="s">
        <v>9</v>
      </c>
    </row>
    <row r="5" ht="85.05" customHeight="1" spans="1:18">
      <c r="A5" s="15"/>
      <c r="B5" s="15" t="s">
        <v>10</v>
      </c>
      <c r="C5" s="15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/>
      <c r="O5" s="15" t="s">
        <v>22</v>
      </c>
      <c r="P5" s="15" t="s">
        <v>23</v>
      </c>
      <c r="Q5" s="15" t="s">
        <v>24</v>
      </c>
      <c r="R5" s="15"/>
    </row>
    <row r="6" s="2" customFormat="1" ht="37.05" customHeight="1" spans="1:18">
      <c r="A6" s="17" t="s">
        <v>25</v>
      </c>
      <c r="B6" s="17">
        <f t="shared" ref="B6:G6" si="0">SUM(B7,B11,B19,B21,B26,B28,B32,B34,B39,B45,B47,B52)</f>
        <v>43</v>
      </c>
      <c r="C6" s="17"/>
      <c r="D6" s="17"/>
      <c r="E6" s="17"/>
      <c r="F6" s="17">
        <f t="shared" si="0"/>
        <v>509547</v>
      </c>
      <c r="G6" s="17">
        <f t="shared" si="0"/>
        <v>113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="2" customFormat="1" ht="19.95" customHeight="1" spans="1:18">
      <c r="A7" s="19" t="s">
        <v>26</v>
      </c>
      <c r="B7" s="20">
        <v>3</v>
      </c>
      <c r="C7" s="20"/>
      <c r="D7" s="20"/>
      <c r="E7" s="20"/>
      <c r="F7" s="21">
        <f>SUM(F8:F10)</f>
        <v>27930</v>
      </c>
      <c r="G7" s="20">
        <v>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="3" customFormat="1" ht="32.4" customHeight="1" spans="1:18">
      <c r="A8" s="23" t="s">
        <v>27</v>
      </c>
      <c r="B8" s="23" t="s">
        <v>28</v>
      </c>
      <c r="C8" s="24" t="s">
        <v>29</v>
      </c>
      <c r="D8" s="23" t="s">
        <v>30</v>
      </c>
      <c r="E8" s="25" t="s">
        <v>31</v>
      </c>
      <c r="F8" s="26">
        <v>9600</v>
      </c>
      <c r="G8" s="23" t="s">
        <v>32</v>
      </c>
      <c r="H8" s="16" t="s">
        <v>33</v>
      </c>
      <c r="I8" s="16" t="s">
        <v>33</v>
      </c>
      <c r="J8" s="16" t="s">
        <v>34</v>
      </c>
      <c r="K8" s="16" t="s">
        <v>33</v>
      </c>
      <c r="L8" s="16" t="s">
        <v>33</v>
      </c>
      <c r="M8" s="16" t="s">
        <v>33</v>
      </c>
      <c r="N8" s="16" t="s">
        <v>35</v>
      </c>
      <c r="O8" s="16" t="s">
        <v>36</v>
      </c>
      <c r="P8" s="16" t="s">
        <v>36</v>
      </c>
      <c r="Q8" s="16" t="s">
        <v>36</v>
      </c>
      <c r="R8" s="16"/>
    </row>
    <row r="9" s="3" customFormat="1" ht="32.4" customHeight="1" spans="1:18">
      <c r="A9" s="23" t="s">
        <v>27</v>
      </c>
      <c r="B9" s="23" t="s">
        <v>37</v>
      </c>
      <c r="C9" s="27" t="s">
        <v>38</v>
      </c>
      <c r="D9" s="25" t="s">
        <v>39</v>
      </c>
      <c r="E9" s="25" t="s">
        <v>31</v>
      </c>
      <c r="F9" s="28">
        <v>9822</v>
      </c>
      <c r="G9" s="25" t="s">
        <v>40</v>
      </c>
      <c r="H9" s="16" t="s">
        <v>33</v>
      </c>
      <c r="I9" s="16" t="s">
        <v>33</v>
      </c>
      <c r="J9" s="16" t="s">
        <v>34</v>
      </c>
      <c r="K9" s="16" t="s">
        <v>33</v>
      </c>
      <c r="L9" s="16" t="s">
        <v>33</v>
      </c>
      <c r="M9" s="16" t="s">
        <v>33</v>
      </c>
      <c r="N9" s="16" t="s">
        <v>35</v>
      </c>
      <c r="O9" s="16" t="s">
        <v>36</v>
      </c>
      <c r="P9" s="16" t="s">
        <v>36</v>
      </c>
      <c r="Q9" s="16" t="s">
        <v>36</v>
      </c>
      <c r="R9" s="16"/>
    </row>
    <row r="10" s="3" customFormat="1" ht="32.4" customHeight="1" spans="1:18">
      <c r="A10" s="23" t="s">
        <v>27</v>
      </c>
      <c r="B10" s="23" t="s">
        <v>41</v>
      </c>
      <c r="C10" s="24" t="s">
        <v>42</v>
      </c>
      <c r="D10" s="25" t="s">
        <v>43</v>
      </c>
      <c r="E10" s="25" t="s">
        <v>31</v>
      </c>
      <c r="F10" s="28">
        <v>8508</v>
      </c>
      <c r="G10" s="25" t="s">
        <v>44</v>
      </c>
      <c r="H10" s="16" t="s">
        <v>33</v>
      </c>
      <c r="I10" s="16" t="s">
        <v>33</v>
      </c>
      <c r="J10" s="16" t="s">
        <v>34</v>
      </c>
      <c r="K10" s="16" t="s">
        <v>33</v>
      </c>
      <c r="L10" s="16" t="s">
        <v>33</v>
      </c>
      <c r="M10" s="16" t="s">
        <v>33</v>
      </c>
      <c r="N10" s="16" t="s">
        <v>35</v>
      </c>
      <c r="O10" s="16" t="s">
        <v>36</v>
      </c>
      <c r="P10" s="16" t="s">
        <v>36</v>
      </c>
      <c r="Q10" s="16" t="s">
        <v>36</v>
      </c>
      <c r="R10" s="16"/>
    </row>
    <row r="11" ht="19.95" customHeight="1" spans="1:18">
      <c r="A11" s="19" t="s">
        <v>45</v>
      </c>
      <c r="B11" s="20">
        <v>7</v>
      </c>
      <c r="C11" s="20"/>
      <c r="D11" s="20"/>
      <c r="E11" s="20"/>
      <c r="F11" s="21">
        <f>SUM(F12:F18)</f>
        <v>27753</v>
      </c>
      <c r="G11" s="20">
        <v>17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ht="19.95" customHeight="1" spans="1:18">
      <c r="A12" s="23" t="s">
        <v>46</v>
      </c>
      <c r="B12" s="25" t="s">
        <v>46</v>
      </c>
      <c r="C12" s="30" t="s">
        <v>47</v>
      </c>
      <c r="D12" s="27" t="s">
        <v>48</v>
      </c>
      <c r="E12" s="31" t="s">
        <v>49</v>
      </c>
      <c r="F12" s="32">
        <v>10800</v>
      </c>
      <c r="G12" s="30" t="s">
        <v>50</v>
      </c>
      <c r="H12" s="16" t="s">
        <v>33</v>
      </c>
      <c r="I12" s="16" t="s">
        <v>33</v>
      </c>
      <c r="J12" s="16" t="s">
        <v>51</v>
      </c>
      <c r="K12" s="16" t="s">
        <v>33</v>
      </c>
      <c r="L12" s="16" t="s">
        <v>33</v>
      </c>
      <c r="M12" s="16" t="s">
        <v>33</v>
      </c>
      <c r="N12" s="16" t="s">
        <v>35</v>
      </c>
      <c r="O12" s="16" t="s">
        <v>36</v>
      </c>
      <c r="P12" s="16" t="s">
        <v>36</v>
      </c>
      <c r="Q12" s="16" t="s">
        <v>36</v>
      </c>
      <c r="R12" s="29"/>
    </row>
    <row r="13" ht="19.95" customHeight="1" spans="1:18">
      <c r="A13" s="23" t="s">
        <v>46</v>
      </c>
      <c r="B13" s="25" t="s">
        <v>52</v>
      </c>
      <c r="C13" s="25" t="s">
        <v>53</v>
      </c>
      <c r="D13" s="27" t="s">
        <v>54</v>
      </c>
      <c r="E13" s="31" t="s">
        <v>31</v>
      </c>
      <c r="F13" s="28">
        <v>4640</v>
      </c>
      <c r="G13" s="25" t="s">
        <v>55</v>
      </c>
      <c r="H13" s="16" t="s">
        <v>33</v>
      </c>
      <c r="I13" s="16" t="s">
        <v>33</v>
      </c>
      <c r="J13" s="16" t="s">
        <v>34</v>
      </c>
      <c r="K13" s="16" t="s">
        <v>33</v>
      </c>
      <c r="L13" s="16" t="s">
        <v>33</v>
      </c>
      <c r="M13" s="16" t="s">
        <v>33</v>
      </c>
      <c r="N13" s="16" t="s">
        <v>35</v>
      </c>
      <c r="O13" s="16" t="s">
        <v>36</v>
      </c>
      <c r="P13" s="16" t="s">
        <v>36</v>
      </c>
      <c r="Q13" s="16" t="s">
        <v>36</v>
      </c>
      <c r="R13" s="29"/>
    </row>
    <row r="14" ht="19.95" customHeight="1" spans="1:18">
      <c r="A14" s="23" t="s">
        <v>46</v>
      </c>
      <c r="B14" s="25" t="s">
        <v>56</v>
      </c>
      <c r="C14" s="33" t="s">
        <v>57</v>
      </c>
      <c r="D14" s="27" t="s">
        <v>48</v>
      </c>
      <c r="E14" s="31" t="s">
        <v>49</v>
      </c>
      <c r="F14" s="32">
        <v>1043</v>
      </c>
      <c r="G14" s="25">
        <v>15</v>
      </c>
      <c r="H14" s="16" t="s">
        <v>33</v>
      </c>
      <c r="I14" s="16" t="s">
        <v>33</v>
      </c>
      <c r="J14" s="16" t="s">
        <v>51</v>
      </c>
      <c r="K14" s="16" t="s">
        <v>33</v>
      </c>
      <c r="L14" s="16" t="s">
        <v>33</v>
      </c>
      <c r="M14" s="16" t="s">
        <v>33</v>
      </c>
      <c r="N14" s="16" t="s">
        <v>35</v>
      </c>
      <c r="O14" s="16" t="s">
        <v>36</v>
      </c>
      <c r="P14" s="16" t="s">
        <v>36</v>
      </c>
      <c r="Q14" s="16" t="s">
        <v>36</v>
      </c>
      <c r="R14" s="29"/>
    </row>
    <row r="15" ht="19.95" customHeight="1" spans="1:18">
      <c r="A15" s="23" t="s">
        <v>46</v>
      </c>
      <c r="B15" s="23" t="s">
        <v>58</v>
      </c>
      <c r="C15" s="34" t="s">
        <v>59</v>
      </c>
      <c r="D15" s="27" t="s">
        <v>60</v>
      </c>
      <c r="E15" s="31" t="s">
        <v>31</v>
      </c>
      <c r="F15" s="26">
        <v>1600</v>
      </c>
      <c r="G15" s="23" t="s">
        <v>61</v>
      </c>
      <c r="H15" s="16" t="s">
        <v>33</v>
      </c>
      <c r="I15" s="16" t="s">
        <v>33</v>
      </c>
      <c r="J15" s="16" t="s">
        <v>34</v>
      </c>
      <c r="K15" s="16" t="s">
        <v>33</v>
      </c>
      <c r="L15" s="16" t="s">
        <v>33</v>
      </c>
      <c r="M15" s="16" t="s">
        <v>33</v>
      </c>
      <c r="N15" s="16" t="s">
        <v>35</v>
      </c>
      <c r="O15" s="16" t="s">
        <v>36</v>
      </c>
      <c r="P15" s="16" t="s">
        <v>36</v>
      </c>
      <c r="Q15" s="16" t="s">
        <v>36</v>
      </c>
      <c r="R15" s="29"/>
    </row>
    <row r="16" ht="19.95" customHeight="1" spans="1:18">
      <c r="A16" s="23" t="s">
        <v>46</v>
      </c>
      <c r="B16" s="23" t="s">
        <v>62</v>
      </c>
      <c r="C16" s="34" t="s">
        <v>63</v>
      </c>
      <c r="D16" s="27" t="s">
        <v>64</v>
      </c>
      <c r="E16" s="31" t="s">
        <v>65</v>
      </c>
      <c r="F16" s="35">
        <v>4600</v>
      </c>
      <c r="G16" s="36" t="s">
        <v>55</v>
      </c>
      <c r="H16" s="16" t="s">
        <v>33</v>
      </c>
      <c r="I16" s="16" t="s">
        <v>33</v>
      </c>
      <c r="J16" s="16" t="s">
        <v>66</v>
      </c>
      <c r="K16" s="16" t="s">
        <v>33</v>
      </c>
      <c r="L16" s="16" t="s">
        <v>33</v>
      </c>
      <c r="M16" s="16" t="s">
        <v>33</v>
      </c>
      <c r="N16" s="16" t="s">
        <v>35</v>
      </c>
      <c r="O16" s="16" t="s">
        <v>36</v>
      </c>
      <c r="P16" s="16" t="s">
        <v>36</v>
      </c>
      <c r="Q16" s="16" t="s">
        <v>36</v>
      </c>
      <c r="R16" s="29"/>
    </row>
    <row r="17" ht="19.95" customHeight="1" spans="1:18">
      <c r="A17" s="23" t="s">
        <v>46</v>
      </c>
      <c r="B17" s="23" t="s">
        <v>67</v>
      </c>
      <c r="C17" s="37" t="s">
        <v>68</v>
      </c>
      <c r="D17" s="27" t="s">
        <v>69</v>
      </c>
      <c r="E17" s="23" t="s">
        <v>31</v>
      </c>
      <c r="F17" s="35">
        <v>2190</v>
      </c>
      <c r="G17" s="23" t="s">
        <v>70</v>
      </c>
      <c r="H17" s="16" t="s">
        <v>33</v>
      </c>
      <c r="I17" s="16" t="s">
        <v>33</v>
      </c>
      <c r="J17" s="16" t="s">
        <v>34</v>
      </c>
      <c r="K17" s="16" t="s">
        <v>33</v>
      </c>
      <c r="L17" s="16" t="s">
        <v>33</v>
      </c>
      <c r="M17" s="16" t="s">
        <v>33</v>
      </c>
      <c r="N17" s="16" t="s">
        <v>35</v>
      </c>
      <c r="O17" s="16" t="s">
        <v>36</v>
      </c>
      <c r="P17" s="16" t="s">
        <v>36</v>
      </c>
      <c r="Q17" s="16" t="s">
        <v>36</v>
      </c>
      <c r="R17" s="29"/>
    </row>
    <row r="18" ht="19.95" customHeight="1" spans="1:18">
      <c r="A18" s="23" t="s">
        <v>46</v>
      </c>
      <c r="B18" s="25" t="s">
        <v>71</v>
      </c>
      <c r="C18" s="37" t="s">
        <v>72</v>
      </c>
      <c r="D18" s="27" t="s">
        <v>69</v>
      </c>
      <c r="E18" s="36" t="s">
        <v>31</v>
      </c>
      <c r="F18" s="35">
        <v>2880</v>
      </c>
      <c r="G18" s="36" t="s">
        <v>73</v>
      </c>
      <c r="H18" s="16" t="s">
        <v>33</v>
      </c>
      <c r="I18" s="16" t="s">
        <v>33</v>
      </c>
      <c r="J18" s="16" t="s">
        <v>34</v>
      </c>
      <c r="K18" s="16" t="s">
        <v>33</v>
      </c>
      <c r="L18" s="16" t="s">
        <v>33</v>
      </c>
      <c r="M18" s="16" t="s">
        <v>33</v>
      </c>
      <c r="N18" s="16" t="s">
        <v>35</v>
      </c>
      <c r="O18" s="16" t="s">
        <v>36</v>
      </c>
      <c r="P18" s="16" t="s">
        <v>36</v>
      </c>
      <c r="Q18" s="16" t="s">
        <v>36</v>
      </c>
      <c r="R18" s="29"/>
    </row>
    <row r="19" ht="19.95" customHeight="1" spans="1:18">
      <c r="A19" s="19" t="s">
        <v>74</v>
      </c>
      <c r="B19" s="20">
        <v>1</v>
      </c>
      <c r="C19" s="20"/>
      <c r="D19" s="20"/>
      <c r="E19" s="20"/>
      <c r="F19" s="21">
        <f>F20</f>
        <v>20000</v>
      </c>
      <c r="G19" s="20">
        <v>5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ht="19.95" customHeight="1" spans="1:18">
      <c r="A20" s="23" t="s">
        <v>75</v>
      </c>
      <c r="B20" s="23" t="s">
        <v>76</v>
      </c>
      <c r="C20" s="37" t="s">
        <v>77</v>
      </c>
      <c r="D20" s="24" t="s">
        <v>78</v>
      </c>
      <c r="E20" s="36" t="s">
        <v>31</v>
      </c>
      <c r="F20" s="35">
        <v>20000</v>
      </c>
      <c r="G20" s="38" t="s">
        <v>79</v>
      </c>
      <c r="H20" s="16" t="s">
        <v>33</v>
      </c>
      <c r="I20" s="16" t="s">
        <v>33</v>
      </c>
      <c r="J20" s="16" t="s">
        <v>80</v>
      </c>
      <c r="K20" s="16" t="s">
        <v>33</v>
      </c>
      <c r="L20" s="16" t="s">
        <v>33</v>
      </c>
      <c r="M20" s="16" t="s">
        <v>33</v>
      </c>
      <c r="N20" s="16" t="s">
        <v>35</v>
      </c>
      <c r="O20" s="16" t="s">
        <v>36</v>
      </c>
      <c r="P20" s="16" t="s">
        <v>36</v>
      </c>
      <c r="Q20" s="16" t="s">
        <v>36</v>
      </c>
      <c r="R20" s="29"/>
    </row>
    <row r="21" s="4" customFormat="1" ht="19.95" customHeight="1" spans="1:18">
      <c r="A21" s="19" t="s">
        <v>81</v>
      </c>
      <c r="B21" s="19">
        <v>4</v>
      </c>
      <c r="C21" s="20"/>
      <c r="D21" s="39"/>
      <c r="E21" s="40"/>
      <c r="F21" s="41">
        <f>SUM(F22:F25)</f>
        <v>34900</v>
      </c>
      <c r="G21" s="42">
        <v>13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56"/>
    </row>
    <row r="22" ht="19.95" customHeight="1" spans="1:18">
      <c r="A22" s="44" t="s">
        <v>82</v>
      </c>
      <c r="B22" s="44" t="s">
        <v>83</v>
      </c>
      <c r="C22" s="45" t="s">
        <v>84</v>
      </c>
      <c r="D22" s="24" t="s">
        <v>85</v>
      </c>
      <c r="E22" s="36" t="s">
        <v>31</v>
      </c>
      <c r="F22" s="46">
        <v>9900</v>
      </c>
      <c r="G22" s="47" t="s">
        <v>86</v>
      </c>
      <c r="H22" s="16" t="s">
        <v>33</v>
      </c>
      <c r="I22" s="16" t="s">
        <v>33</v>
      </c>
      <c r="J22" s="16" t="s">
        <v>80</v>
      </c>
      <c r="K22" s="16" t="s">
        <v>33</v>
      </c>
      <c r="L22" s="16" t="s">
        <v>33</v>
      </c>
      <c r="M22" s="16" t="s">
        <v>33</v>
      </c>
      <c r="N22" s="16" t="s">
        <v>35</v>
      </c>
      <c r="O22" s="16" t="s">
        <v>36</v>
      </c>
      <c r="P22" s="16" t="s">
        <v>36</v>
      </c>
      <c r="Q22" s="16" t="s">
        <v>36</v>
      </c>
      <c r="R22" s="29"/>
    </row>
    <row r="23" ht="19.95" customHeight="1" spans="1:18">
      <c r="A23" s="44" t="s">
        <v>82</v>
      </c>
      <c r="B23" s="44" t="s">
        <v>87</v>
      </c>
      <c r="C23" s="45" t="s">
        <v>88</v>
      </c>
      <c r="D23" s="24" t="s">
        <v>85</v>
      </c>
      <c r="E23" s="36" t="s">
        <v>31</v>
      </c>
      <c r="F23" s="46">
        <v>6100</v>
      </c>
      <c r="G23" s="47" t="s">
        <v>89</v>
      </c>
      <c r="H23" s="16" t="s">
        <v>33</v>
      </c>
      <c r="I23" s="16" t="s">
        <v>33</v>
      </c>
      <c r="J23" s="16" t="s">
        <v>80</v>
      </c>
      <c r="K23" s="16" t="s">
        <v>33</v>
      </c>
      <c r="L23" s="16" t="s">
        <v>33</v>
      </c>
      <c r="M23" s="16" t="s">
        <v>33</v>
      </c>
      <c r="N23" s="16" t="s">
        <v>35</v>
      </c>
      <c r="O23" s="16" t="s">
        <v>36</v>
      </c>
      <c r="P23" s="16" t="s">
        <v>36</v>
      </c>
      <c r="Q23" s="16" t="s">
        <v>36</v>
      </c>
      <c r="R23" s="29"/>
    </row>
    <row r="24" ht="19.95" customHeight="1" spans="1:18">
      <c r="A24" s="44" t="s">
        <v>82</v>
      </c>
      <c r="B24" s="23" t="s">
        <v>90</v>
      </c>
      <c r="C24" s="48" t="s">
        <v>91</v>
      </c>
      <c r="D24" s="24" t="s">
        <v>85</v>
      </c>
      <c r="E24" s="36" t="s">
        <v>31</v>
      </c>
      <c r="F24" s="35">
        <v>7750</v>
      </c>
      <c r="G24" s="36" t="s">
        <v>92</v>
      </c>
      <c r="H24" s="16" t="s">
        <v>33</v>
      </c>
      <c r="I24" s="16" t="s">
        <v>33</v>
      </c>
      <c r="J24" s="16" t="s">
        <v>80</v>
      </c>
      <c r="K24" s="16" t="s">
        <v>33</v>
      </c>
      <c r="L24" s="16" t="s">
        <v>33</v>
      </c>
      <c r="M24" s="16" t="s">
        <v>33</v>
      </c>
      <c r="N24" s="16" t="s">
        <v>35</v>
      </c>
      <c r="O24" s="16" t="s">
        <v>36</v>
      </c>
      <c r="P24" s="16" t="s">
        <v>36</v>
      </c>
      <c r="Q24" s="16" t="s">
        <v>36</v>
      </c>
      <c r="R24" s="29"/>
    </row>
    <row r="25" ht="19.95" customHeight="1" spans="1:18">
      <c r="A25" s="44" t="s">
        <v>82</v>
      </c>
      <c r="B25" s="49" t="s">
        <v>93</v>
      </c>
      <c r="C25" s="49" t="s">
        <v>94</v>
      </c>
      <c r="D25" s="24" t="s">
        <v>85</v>
      </c>
      <c r="E25" s="36" t="s">
        <v>31</v>
      </c>
      <c r="F25" s="50">
        <v>11150</v>
      </c>
      <c r="G25" s="51" t="s">
        <v>95</v>
      </c>
      <c r="H25" s="16" t="s">
        <v>33</v>
      </c>
      <c r="I25" s="16" t="s">
        <v>33</v>
      </c>
      <c r="J25" s="16" t="s">
        <v>80</v>
      </c>
      <c r="K25" s="16" t="s">
        <v>33</v>
      </c>
      <c r="L25" s="16" t="s">
        <v>33</v>
      </c>
      <c r="M25" s="16" t="s">
        <v>33</v>
      </c>
      <c r="N25" s="16" t="s">
        <v>35</v>
      </c>
      <c r="O25" s="16" t="s">
        <v>36</v>
      </c>
      <c r="P25" s="16" t="s">
        <v>36</v>
      </c>
      <c r="Q25" s="16" t="s">
        <v>36</v>
      </c>
      <c r="R25" s="29"/>
    </row>
    <row r="26" s="4" customFormat="1" ht="19.95" customHeight="1" spans="1:18">
      <c r="A26" s="52" t="s">
        <v>96</v>
      </c>
      <c r="B26" s="53">
        <v>1</v>
      </c>
      <c r="C26" s="20"/>
      <c r="D26" s="39"/>
      <c r="E26" s="20"/>
      <c r="F26" s="54">
        <f>SUM(F27)</f>
        <v>17400</v>
      </c>
      <c r="G26" s="55">
        <v>5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56"/>
    </row>
    <row r="27" ht="19.95" customHeight="1" spans="1:18">
      <c r="A27" s="44" t="s">
        <v>97</v>
      </c>
      <c r="B27" s="23" t="s">
        <v>98</v>
      </c>
      <c r="C27" s="25" t="s">
        <v>99</v>
      </c>
      <c r="D27" s="24" t="s">
        <v>78</v>
      </c>
      <c r="E27" s="36" t="s">
        <v>31</v>
      </c>
      <c r="F27" s="30">
        <v>17400</v>
      </c>
      <c r="G27" s="30" t="s">
        <v>100</v>
      </c>
      <c r="H27" s="16" t="s">
        <v>33</v>
      </c>
      <c r="I27" s="16" t="s">
        <v>33</v>
      </c>
      <c r="J27" s="16" t="s">
        <v>51</v>
      </c>
      <c r="K27" s="16" t="s">
        <v>33</v>
      </c>
      <c r="L27" s="16" t="s">
        <v>33</v>
      </c>
      <c r="M27" s="16" t="s">
        <v>33</v>
      </c>
      <c r="N27" s="16" t="s">
        <v>35</v>
      </c>
      <c r="O27" s="16" t="s">
        <v>36</v>
      </c>
      <c r="P27" s="16" t="s">
        <v>36</v>
      </c>
      <c r="Q27" s="16" t="s">
        <v>36</v>
      </c>
      <c r="R27" s="29"/>
    </row>
    <row r="28" s="4" customFormat="1" ht="19.95" customHeight="1" spans="1:18">
      <c r="A28" s="19" t="s">
        <v>101</v>
      </c>
      <c r="B28" s="20">
        <v>3</v>
      </c>
      <c r="C28" s="20"/>
      <c r="D28" s="20"/>
      <c r="E28" s="20"/>
      <c r="F28" s="21">
        <f>SUM(F29:F31)</f>
        <v>15136</v>
      </c>
      <c r="G28" s="20">
        <v>7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ht="19.95" customHeight="1" spans="1:18">
      <c r="A29" s="36" t="s">
        <v>102</v>
      </c>
      <c r="B29" s="36" t="s">
        <v>103</v>
      </c>
      <c r="C29" s="57" t="s">
        <v>104</v>
      </c>
      <c r="D29" s="58" t="s">
        <v>105</v>
      </c>
      <c r="E29" s="36" t="s">
        <v>31</v>
      </c>
      <c r="F29" s="35">
        <v>6886</v>
      </c>
      <c r="G29" s="23">
        <v>17</v>
      </c>
      <c r="H29" s="16" t="s">
        <v>33</v>
      </c>
      <c r="I29" s="16" t="s">
        <v>33</v>
      </c>
      <c r="J29" s="72" t="s">
        <v>106</v>
      </c>
      <c r="K29" s="16" t="s">
        <v>33</v>
      </c>
      <c r="L29" s="16" t="s">
        <v>33</v>
      </c>
      <c r="M29" s="16" t="s">
        <v>33</v>
      </c>
      <c r="N29" s="16" t="s">
        <v>35</v>
      </c>
      <c r="O29" s="16" t="s">
        <v>36</v>
      </c>
      <c r="P29" s="16" t="s">
        <v>36</v>
      </c>
      <c r="Q29" s="16" t="s">
        <v>36</v>
      </c>
      <c r="R29" s="29"/>
    </row>
    <row r="30" ht="19.95" customHeight="1" spans="1:18">
      <c r="A30" s="36" t="s">
        <v>102</v>
      </c>
      <c r="B30" s="36" t="s">
        <v>107</v>
      </c>
      <c r="C30" s="59" t="s">
        <v>108</v>
      </c>
      <c r="D30" s="58" t="s">
        <v>105</v>
      </c>
      <c r="E30" s="36" t="s">
        <v>31</v>
      </c>
      <c r="F30" s="35">
        <v>6004</v>
      </c>
      <c r="G30" s="23" t="s">
        <v>109</v>
      </c>
      <c r="H30" s="16" t="s">
        <v>33</v>
      </c>
      <c r="I30" s="16" t="s">
        <v>33</v>
      </c>
      <c r="J30" s="72" t="s">
        <v>110</v>
      </c>
      <c r="K30" s="16" t="s">
        <v>33</v>
      </c>
      <c r="L30" s="16" t="s">
        <v>33</v>
      </c>
      <c r="M30" s="16" t="s">
        <v>33</v>
      </c>
      <c r="N30" s="16" t="s">
        <v>35</v>
      </c>
      <c r="O30" s="16" t="s">
        <v>36</v>
      </c>
      <c r="P30" s="16" t="s">
        <v>36</v>
      </c>
      <c r="Q30" s="16" t="s">
        <v>36</v>
      </c>
      <c r="R30" s="29"/>
    </row>
    <row r="31" ht="19.95" customHeight="1" spans="1:18">
      <c r="A31" s="36" t="s">
        <v>102</v>
      </c>
      <c r="B31" s="36" t="s">
        <v>111</v>
      </c>
      <c r="C31" s="57" t="s">
        <v>112</v>
      </c>
      <c r="D31" s="58" t="s">
        <v>113</v>
      </c>
      <c r="E31" s="36" t="s">
        <v>31</v>
      </c>
      <c r="F31" s="35">
        <v>2246</v>
      </c>
      <c r="G31" s="23" t="s">
        <v>61</v>
      </c>
      <c r="H31" s="16" t="s">
        <v>33</v>
      </c>
      <c r="I31" s="16" t="s">
        <v>33</v>
      </c>
      <c r="J31" s="73" t="s">
        <v>114</v>
      </c>
      <c r="K31" s="16" t="s">
        <v>33</v>
      </c>
      <c r="L31" s="16" t="s">
        <v>33</v>
      </c>
      <c r="M31" s="16" t="s">
        <v>33</v>
      </c>
      <c r="N31" s="16" t="s">
        <v>35</v>
      </c>
      <c r="O31" s="16" t="s">
        <v>36</v>
      </c>
      <c r="P31" s="16" t="s">
        <v>36</v>
      </c>
      <c r="Q31" s="16" t="s">
        <v>36</v>
      </c>
      <c r="R31" s="29"/>
    </row>
    <row r="32" ht="19.95" customHeight="1" spans="1:18">
      <c r="A32" s="19" t="s">
        <v>115</v>
      </c>
      <c r="B32" s="20">
        <v>1</v>
      </c>
      <c r="C32" s="20"/>
      <c r="D32" s="20"/>
      <c r="E32" s="20"/>
      <c r="F32" s="21">
        <f>SUM(F33:F33)</f>
        <v>6091</v>
      </c>
      <c r="G32" s="20">
        <v>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ht="19.95" customHeight="1" spans="1:18">
      <c r="A33" s="23" t="s">
        <v>116</v>
      </c>
      <c r="B33" s="23" t="s">
        <v>117</v>
      </c>
      <c r="C33" s="30" t="s">
        <v>118</v>
      </c>
      <c r="D33" s="24" t="s">
        <v>78</v>
      </c>
      <c r="E33" s="36" t="s">
        <v>31</v>
      </c>
      <c r="F33" s="35">
        <v>6091</v>
      </c>
      <c r="G33" s="36" t="s">
        <v>119</v>
      </c>
      <c r="H33" s="16" t="s">
        <v>33</v>
      </c>
      <c r="I33" s="16" t="s">
        <v>33</v>
      </c>
      <c r="J33" s="74" t="s">
        <v>51</v>
      </c>
      <c r="K33" s="16" t="s">
        <v>33</v>
      </c>
      <c r="L33" s="16" t="s">
        <v>33</v>
      </c>
      <c r="M33" s="16" t="s">
        <v>33</v>
      </c>
      <c r="N33" s="16" t="s">
        <v>35</v>
      </c>
      <c r="O33" s="16" t="s">
        <v>36</v>
      </c>
      <c r="P33" s="16" t="s">
        <v>36</v>
      </c>
      <c r="Q33" s="16" t="s">
        <v>36</v>
      </c>
      <c r="R33" s="29"/>
    </row>
    <row r="34" s="4" customFormat="1" ht="19.95" customHeight="1" spans="1:18">
      <c r="A34" s="19" t="s">
        <v>120</v>
      </c>
      <c r="B34" s="19">
        <v>4</v>
      </c>
      <c r="C34" s="60"/>
      <c r="D34" s="39"/>
      <c r="E34" s="20"/>
      <c r="F34" s="41">
        <f>SUM(F35:F38)</f>
        <v>12035</v>
      </c>
      <c r="G34" s="20">
        <v>5</v>
      </c>
      <c r="H34" s="43"/>
      <c r="I34" s="43"/>
      <c r="J34" s="75"/>
      <c r="K34" s="43"/>
      <c r="L34" s="43"/>
      <c r="M34" s="43"/>
      <c r="N34" s="43"/>
      <c r="O34" s="43"/>
      <c r="P34" s="43"/>
      <c r="Q34" s="43"/>
      <c r="R34" s="56"/>
    </row>
    <row r="35" ht="19.95" customHeight="1" spans="1:18">
      <c r="A35" s="23" t="s">
        <v>121</v>
      </c>
      <c r="B35" s="23" t="s">
        <v>122</v>
      </c>
      <c r="C35" s="61" t="s">
        <v>123</v>
      </c>
      <c r="D35" s="24" t="s">
        <v>124</v>
      </c>
      <c r="E35" s="36" t="s">
        <v>31</v>
      </c>
      <c r="F35" s="35">
        <v>2750</v>
      </c>
      <c r="G35" s="36">
        <v>6</v>
      </c>
      <c r="H35" s="16" t="s">
        <v>33</v>
      </c>
      <c r="I35" s="16" t="s">
        <v>33</v>
      </c>
      <c r="J35" s="65" t="s">
        <v>114</v>
      </c>
      <c r="K35" s="16" t="s">
        <v>33</v>
      </c>
      <c r="L35" s="16" t="s">
        <v>33</v>
      </c>
      <c r="M35" s="16" t="s">
        <v>33</v>
      </c>
      <c r="N35" s="16" t="s">
        <v>35</v>
      </c>
      <c r="O35" s="16" t="s">
        <v>36</v>
      </c>
      <c r="P35" s="16" t="s">
        <v>36</v>
      </c>
      <c r="Q35" s="16" t="s">
        <v>36</v>
      </c>
      <c r="R35" s="29"/>
    </row>
    <row r="36" ht="19.95" customHeight="1" spans="1:18">
      <c r="A36" s="23" t="s">
        <v>121</v>
      </c>
      <c r="B36" s="36" t="s">
        <v>125</v>
      </c>
      <c r="C36" s="61" t="s">
        <v>126</v>
      </c>
      <c r="D36" s="24" t="s">
        <v>127</v>
      </c>
      <c r="E36" s="36" t="s">
        <v>31</v>
      </c>
      <c r="F36" s="35">
        <v>2732</v>
      </c>
      <c r="G36" s="36">
        <v>1</v>
      </c>
      <c r="H36" s="16" t="s">
        <v>33</v>
      </c>
      <c r="I36" s="16" t="s">
        <v>33</v>
      </c>
      <c r="J36" s="65" t="s">
        <v>34</v>
      </c>
      <c r="K36" s="16" t="s">
        <v>33</v>
      </c>
      <c r="L36" s="16" t="s">
        <v>33</v>
      </c>
      <c r="M36" s="16" t="s">
        <v>33</v>
      </c>
      <c r="N36" s="16" t="s">
        <v>35</v>
      </c>
      <c r="O36" s="16" t="s">
        <v>36</v>
      </c>
      <c r="P36" s="16" t="s">
        <v>36</v>
      </c>
      <c r="Q36" s="16" t="s">
        <v>36</v>
      </c>
      <c r="R36" s="29"/>
    </row>
    <row r="37" ht="19.95" customHeight="1" spans="1:18">
      <c r="A37" s="23" t="s">
        <v>121</v>
      </c>
      <c r="B37" s="23" t="s">
        <v>128</v>
      </c>
      <c r="C37" s="61" t="s">
        <v>129</v>
      </c>
      <c r="D37" s="24" t="s">
        <v>130</v>
      </c>
      <c r="E37" s="36" t="s">
        <v>31</v>
      </c>
      <c r="F37" s="35">
        <v>3400</v>
      </c>
      <c r="G37" s="36" t="s">
        <v>131</v>
      </c>
      <c r="H37" s="16" t="s">
        <v>33</v>
      </c>
      <c r="I37" s="16" t="s">
        <v>33</v>
      </c>
      <c r="J37" s="65" t="s">
        <v>132</v>
      </c>
      <c r="K37" s="16" t="s">
        <v>33</v>
      </c>
      <c r="L37" s="16" t="s">
        <v>33</v>
      </c>
      <c r="M37" s="16" t="s">
        <v>33</v>
      </c>
      <c r="N37" s="16" t="s">
        <v>35</v>
      </c>
      <c r="O37" s="16" t="s">
        <v>36</v>
      </c>
      <c r="P37" s="16" t="s">
        <v>36</v>
      </c>
      <c r="Q37" s="16" t="s">
        <v>36</v>
      </c>
      <c r="R37" s="29"/>
    </row>
    <row r="38" ht="19.95" customHeight="1" spans="1:18">
      <c r="A38" s="23" t="s">
        <v>121</v>
      </c>
      <c r="B38" s="36" t="s">
        <v>133</v>
      </c>
      <c r="C38" s="61" t="s">
        <v>134</v>
      </c>
      <c r="D38" s="24" t="s">
        <v>48</v>
      </c>
      <c r="E38" s="36" t="s">
        <v>49</v>
      </c>
      <c r="F38" s="35">
        <v>3153</v>
      </c>
      <c r="G38" s="36">
        <v>9</v>
      </c>
      <c r="H38" s="16" t="s">
        <v>33</v>
      </c>
      <c r="I38" s="16" t="s">
        <v>33</v>
      </c>
      <c r="J38" s="65" t="s">
        <v>51</v>
      </c>
      <c r="K38" s="16" t="s">
        <v>33</v>
      </c>
      <c r="L38" s="16" t="s">
        <v>33</v>
      </c>
      <c r="M38" s="16" t="s">
        <v>33</v>
      </c>
      <c r="N38" s="16" t="s">
        <v>35</v>
      </c>
      <c r="O38" s="16" t="s">
        <v>36</v>
      </c>
      <c r="P38" s="16" t="s">
        <v>36</v>
      </c>
      <c r="Q38" s="16" t="s">
        <v>36</v>
      </c>
      <c r="R38" s="29"/>
    </row>
    <row r="39" s="4" customFormat="1" ht="19.95" customHeight="1" spans="1:18">
      <c r="A39" s="19" t="s">
        <v>135</v>
      </c>
      <c r="B39" s="20">
        <v>5</v>
      </c>
      <c r="C39" s="60"/>
      <c r="D39" s="39"/>
      <c r="E39" s="20"/>
      <c r="F39" s="41">
        <f>SUM(F40:F44)</f>
        <v>239957</v>
      </c>
      <c r="G39" s="20">
        <v>18</v>
      </c>
      <c r="H39" s="43"/>
      <c r="I39" s="43"/>
      <c r="J39" s="75"/>
      <c r="K39" s="43"/>
      <c r="L39" s="43"/>
      <c r="M39" s="43"/>
      <c r="N39" s="43"/>
      <c r="O39" s="43"/>
      <c r="P39" s="43"/>
      <c r="Q39" s="43"/>
      <c r="R39" s="56"/>
    </row>
    <row r="40" ht="19.95" customHeight="1" spans="1:18">
      <c r="A40" s="62" t="s">
        <v>136</v>
      </c>
      <c r="B40" s="23" t="s">
        <v>137</v>
      </c>
      <c r="C40" s="24" t="s">
        <v>138</v>
      </c>
      <c r="D40" s="24" t="s">
        <v>139</v>
      </c>
      <c r="E40" s="23" t="s">
        <v>31</v>
      </c>
      <c r="F40" s="26">
        <v>3500</v>
      </c>
      <c r="G40" s="23">
        <v>4</v>
      </c>
      <c r="H40" s="63" t="s">
        <v>33</v>
      </c>
      <c r="I40" s="63" t="s">
        <v>33</v>
      </c>
      <c r="J40" s="63" t="s">
        <v>34</v>
      </c>
      <c r="K40" s="63" t="s">
        <v>33</v>
      </c>
      <c r="L40" s="63" t="s">
        <v>33</v>
      </c>
      <c r="M40" s="63" t="s">
        <v>33</v>
      </c>
      <c r="N40" s="16" t="s">
        <v>35</v>
      </c>
      <c r="O40" s="16" t="s">
        <v>36</v>
      </c>
      <c r="P40" s="16" t="s">
        <v>36</v>
      </c>
      <c r="Q40" s="16" t="s">
        <v>36</v>
      </c>
      <c r="R40" s="29"/>
    </row>
    <row r="41" ht="19.95" customHeight="1" spans="1:18">
      <c r="A41" s="62" t="s">
        <v>136</v>
      </c>
      <c r="B41" s="23" t="s">
        <v>136</v>
      </c>
      <c r="C41" s="64" t="s">
        <v>140</v>
      </c>
      <c r="D41" s="24" t="s">
        <v>48</v>
      </c>
      <c r="E41" s="36" t="s">
        <v>49</v>
      </c>
      <c r="F41" s="35">
        <v>131250</v>
      </c>
      <c r="G41" s="25" t="s">
        <v>141</v>
      </c>
      <c r="H41" s="63" t="s">
        <v>33</v>
      </c>
      <c r="I41" s="63" t="s">
        <v>33</v>
      </c>
      <c r="J41" s="63" t="s">
        <v>51</v>
      </c>
      <c r="K41" s="63" t="s">
        <v>33</v>
      </c>
      <c r="L41" s="63" t="s">
        <v>33</v>
      </c>
      <c r="M41" s="63" t="s">
        <v>33</v>
      </c>
      <c r="N41" s="16" t="s">
        <v>35</v>
      </c>
      <c r="O41" s="16" t="s">
        <v>36</v>
      </c>
      <c r="P41" s="16" t="s">
        <v>36</v>
      </c>
      <c r="Q41" s="16" t="s">
        <v>36</v>
      </c>
      <c r="R41" s="29"/>
    </row>
    <row r="42" ht="19.95" customHeight="1" spans="1:18">
      <c r="A42" s="62" t="s">
        <v>136</v>
      </c>
      <c r="B42" s="23" t="s">
        <v>142</v>
      </c>
      <c r="C42" s="64" t="s">
        <v>143</v>
      </c>
      <c r="D42" s="24" t="s">
        <v>48</v>
      </c>
      <c r="E42" s="36" t="s">
        <v>49</v>
      </c>
      <c r="F42" s="35">
        <v>49262</v>
      </c>
      <c r="G42" s="25">
        <v>5</v>
      </c>
      <c r="H42" s="63" t="s">
        <v>33</v>
      </c>
      <c r="I42" s="63" t="s">
        <v>33</v>
      </c>
      <c r="J42" s="63" t="s">
        <v>51</v>
      </c>
      <c r="K42" s="63" t="s">
        <v>33</v>
      </c>
      <c r="L42" s="63" t="s">
        <v>33</v>
      </c>
      <c r="M42" s="63" t="s">
        <v>33</v>
      </c>
      <c r="N42" s="16" t="s">
        <v>35</v>
      </c>
      <c r="O42" s="16" t="s">
        <v>36</v>
      </c>
      <c r="P42" s="16" t="s">
        <v>36</v>
      </c>
      <c r="Q42" s="16" t="s">
        <v>36</v>
      </c>
      <c r="R42" s="29"/>
    </row>
    <row r="43" ht="19.95" customHeight="1" spans="1:18">
      <c r="A43" s="62" t="s">
        <v>136</v>
      </c>
      <c r="B43" s="23" t="s">
        <v>144</v>
      </c>
      <c r="C43" s="64" t="s">
        <v>145</v>
      </c>
      <c r="D43" s="24" t="s">
        <v>48</v>
      </c>
      <c r="E43" s="36" t="s">
        <v>49</v>
      </c>
      <c r="F43" s="35">
        <v>35755</v>
      </c>
      <c r="G43" s="25" t="s">
        <v>146</v>
      </c>
      <c r="H43" s="63" t="s">
        <v>33</v>
      </c>
      <c r="I43" s="63" t="s">
        <v>33</v>
      </c>
      <c r="J43" s="63" t="s">
        <v>51</v>
      </c>
      <c r="K43" s="63" t="s">
        <v>33</v>
      </c>
      <c r="L43" s="63" t="s">
        <v>33</v>
      </c>
      <c r="M43" s="63" t="s">
        <v>33</v>
      </c>
      <c r="N43" s="16" t="s">
        <v>35</v>
      </c>
      <c r="O43" s="16" t="s">
        <v>36</v>
      </c>
      <c r="P43" s="16" t="s">
        <v>36</v>
      </c>
      <c r="Q43" s="16" t="s">
        <v>36</v>
      </c>
      <c r="R43" s="29"/>
    </row>
    <row r="44" ht="19.95" customHeight="1" spans="1:18">
      <c r="A44" s="62" t="s">
        <v>136</v>
      </c>
      <c r="B44" s="23" t="s">
        <v>147</v>
      </c>
      <c r="C44" s="64" t="s">
        <v>148</v>
      </c>
      <c r="D44" s="24" t="s">
        <v>48</v>
      </c>
      <c r="E44" s="36" t="s">
        <v>49</v>
      </c>
      <c r="F44" s="35">
        <v>20190</v>
      </c>
      <c r="G44" s="25">
        <v>97</v>
      </c>
      <c r="H44" s="63" t="s">
        <v>33</v>
      </c>
      <c r="I44" s="63" t="s">
        <v>33</v>
      </c>
      <c r="J44" s="63" t="s">
        <v>51</v>
      </c>
      <c r="K44" s="63" t="s">
        <v>33</v>
      </c>
      <c r="L44" s="63" t="s">
        <v>33</v>
      </c>
      <c r="M44" s="63" t="s">
        <v>33</v>
      </c>
      <c r="N44" s="16" t="s">
        <v>35</v>
      </c>
      <c r="O44" s="16" t="s">
        <v>36</v>
      </c>
      <c r="P44" s="16" t="s">
        <v>36</v>
      </c>
      <c r="Q44" s="16" t="s">
        <v>36</v>
      </c>
      <c r="R44" s="29"/>
    </row>
    <row r="45" ht="19.95" customHeight="1" spans="1:18">
      <c r="A45" s="19" t="s">
        <v>149</v>
      </c>
      <c r="B45" s="20">
        <v>1</v>
      </c>
      <c r="C45" s="20"/>
      <c r="D45" s="20"/>
      <c r="E45" s="20"/>
      <c r="F45" s="21">
        <f>SUM(F46:F46)</f>
        <v>11308</v>
      </c>
      <c r="G45" s="20">
        <v>4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ht="19.95" customHeight="1" spans="1:18">
      <c r="A46" s="23" t="s">
        <v>150</v>
      </c>
      <c r="B46" s="23" t="s">
        <v>151</v>
      </c>
      <c r="C46" s="37" t="s">
        <v>152</v>
      </c>
      <c r="D46" s="25" t="s">
        <v>153</v>
      </c>
      <c r="E46" s="36" t="s">
        <v>31</v>
      </c>
      <c r="F46" s="35">
        <v>11308</v>
      </c>
      <c r="G46" s="36" t="s">
        <v>154</v>
      </c>
      <c r="H46" s="65" t="s">
        <v>33</v>
      </c>
      <c r="I46" s="65" t="s">
        <v>33</v>
      </c>
      <c r="J46" s="65" t="s">
        <v>34</v>
      </c>
      <c r="K46" s="65" t="s">
        <v>33</v>
      </c>
      <c r="L46" s="65" t="s">
        <v>33</v>
      </c>
      <c r="M46" s="65" t="s">
        <v>33</v>
      </c>
      <c r="N46" s="16" t="s">
        <v>35</v>
      </c>
      <c r="O46" s="16" t="s">
        <v>36</v>
      </c>
      <c r="P46" s="16" t="s">
        <v>36</v>
      </c>
      <c r="Q46" s="16" t="s">
        <v>36</v>
      </c>
      <c r="R46" s="29"/>
    </row>
    <row r="47" ht="19.95" customHeight="1" spans="1:18">
      <c r="A47" s="19" t="s">
        <v>155</v>
      </c>
      <c r="B47" s="20">
        <v>4</v>
      </c>
      <c r="C47" s="20"/>
      <c r="D47" s="20"/>
      <c r="E47" s="20"/>
      <c r="F47" s="21">
        <f>SUM(F48:F51)</f>
        <v>20141</v>
      </c>
      <c r="G47" s="20">
        <v>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ht="19.95" customHeight="1" spans="1:18">
      <c r="A48" s="23" t="s">
        <v>156</v>
      </c>
      <c r="B48" s="23" t="s">
        <v>157</v>
      </c>
      <c r="C48" s="66" t="s">
        <v>158</v>
      </c>
      <c r="D48" s="67" t="s">
        <v>159</v>
      </c>
      <c r="E48" s="36" t="s">
        <v>31</v>
      </c>
      <c r="F48" s="35">
        <v>1917</v>
      </c>
      <c r="G48" s="36">
        <v>12</v>
      </c>
      <c r="H48" s="65" t="s">
        <v>33</v>
      </c>
      <c r="I48" s="65" t="s">
        <v>33</v>
      </c>
      <c r="J48" s="65" t="s">
        <v>132</v>
      </c>
      <c r="K48" s="65" t="s">
        <v>33</v>
      </c>
      <c r="L48" s="65" t="s">
        <v>33</v>
      </c>
      <c r="M48" s="65" t="s">
        <v>33</v>
      </c>
      <c r="N48" s="16" t="s">
        <v>35</v>
      </c>
      <c r="O48" s="16" t="s">
        <v>36</v>
      </c>
      <c r="P48" s="16" t="s">
        <v>36</v>
      </c>
      <c r="Q48" s="16" t="s">
        <v>36</v>
      </c>
      <c r="R48" s="29"/>
    </row>
    <row r="49" ht="19.95" customHeight="1" spans="1:18">
      <c r="A49" s="23" t="s">
        <v>156</v>
      </c>
      <c r="B49" s="23" t="s">
        <v>160</v>
      </c>
      <c r="C49" s="66" t="s">
        <v>161</v>
      </c>
      <c r="D49" s="67" t="s">
        <v>162</v>
      </c>
      <c r="E49" s="36" t="s">
        <v>31</v>
      </c>
      <c r="F49" s="35">
        <v>2880</v>
      </c>
      <c r="G49" s="36">
        <v>303</v>
      </c>
      <c r="H49" s="65" t="s">
        <v>33</v>
      </c>
      <c r="I49" s="65" t="s">
        <v>33</v>
      </c>
      <c r="J49" s="65" t="s">
        <v>34</v>
      </c>
      <c r="K49" s="65" t="s">
        <v>33</v>
      </c>
      <c r="L49" s="65" t="s">
        <v>33</v>
      </c>
      <c r="M49" s="65" t="s">
        <v>33</v>
      </c>
      <c r="N49" s="16" t="s">
        <v>35</v>
      </c>
      <c r="O49" s="16" t="s">
        <v>36</v>
      </c>
      <c r="P49" s="16" t="s">
        <v>36</v>
      </c>
      <c r="Q49" s="16" t="s">
        <v>36</v>
      </c>
      <c r="R49" s="29"/>
    </row>
    <row r="50" ht="19.95" customHeight="1" spans="1:18">
      <c r="A50" s="23" t="s">
        <v>156</v>
      </c>
      <c r="B50" s="23" t="s">
        <v>163</v>
      </c>
      <c r="C50" s="66" t="s">
        <v>164</v>
      </c>
      <c r="D50" s="67" t="s">
        <v>165</v>
      </c>
      <c r="E50" s="36" t="s">
        <v>31</v>
      </c>
      <c r="F50" s="35">
        <v>2405</v>
      </c>
      <c r="G50" s="36">
        <v>17</v>
      </c>
      <c r="H50" s="65" t="s">
        <v>33</v>
      </c>
      <c r="I50" s="65" t="s">
        <v>33</v>
      </c>
      <c r="J50" s="65" t="s">
        <v>34</v>
      </c>
      <c r="K50" s="65" t="s">
        <v>33</v>
      </c>
      <c r="L50" s="65" t="s">
        <v>33</v>
      </c>
      <c r="M50" s="65" t="s">
        <v>33</v>
      </c>
      <c r="N50" s="16" t="s">
        <v>35</v>
      </c>
      <c r="O50" s="16" t="s">
        <v>36</v>
      </c>
      <c r="P50" s="16" t="s">
        <v>36</v>
      </c>
      <c r="Q50" s="16" t="s">
        <v>36</v>
      </c>
      <c r="R50" s="29"/>
    </row>
    <row r="51" ht="19.95" customHeight="1" spans="1:18">
      <c r="A51" s="23" t="s">
        <v>156</v>
      </c>
      <c r="B51" s="23" t="s">
        <v>166</v>
      </c>
      <c r="C51" s="30" t="s">
        <v>167</v>
      </c>
      <c r="D51" s="25" t="s">
        <v>168</v>
      </c>
      <c r="E51" s="36" t="s">
        <v>31</v>
      </c>
      <c r="F51" s="26">
        <v>12939</v>
      </c>
      <c r="G51" s="23" t="s">
        <v>169</v>
      </c>
      <c r="H51" s="65" t="s">
        <v>33</v>
      </c>
      <c r="I51" s="65" t="s">
        <v>33</v>
      </c>
      <c r="J51" s="65" t="s">
        <v>34</v>
      </c>
      <c r="K51" s="65" t="s">
        <v>33</v>
      </c>
      <c r="L51" s="65" t="s">
        <v>33</v>
      </c>
      <c r="M51" s="65" t="s">
        <v>33</v>
      </c>
      <c r="N51" s="16" t="s">
        <v>35</v>
      </c>
      <c r="O51" s="16" t="s">
        <v>36</v>
      </c>
      <c r="P51" s="16" t="s">
        <v>36</v>
      </c>
      <c r="Q51" s="16" t="s">
        <v>36</v>
      </c>
      <c r="R51" s="29"/>
    </row>
    <row r="52" ht="19.95" customHeight="1" spans="1:18">
      <c r="A52" s="19" t="s">
        <v>170</v>
      </c>
      <c r="B52" s="20">
        <v>9</v>
      </c>
      <c r="C52" s="20"/>
      <c r="D52" s="20"/>
      <c r="E52" s="20"/>
      <c r="F52" s="21">
        <f>SUM(F53:F61)</f>
        <v>76896</v>
      </c>
      <c r="G52" s="20">
        <v>19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ht="19.95" customHeight="1" spans="1:18">
      <c r="A53" s="23" t="s">
        <v>171</v>
      </c>
      <c r="B53" s="68" t="s">
        <v>172</v>
      </c>
      <c r="C53" s="37" t="s">
        <v>173</v>
      </c>
      <c r="D53" s="25" t="s">
        <v>174</v>
      </c>
      <c r="E53" s="36" t="s">
        <v>31</v>
      </c>
      <c r="F53" s="35">
        <v>2874</v>
      </c>
      <c r="G53" s="36">
        <v>8</v>
      </c>
      <c r="H53" s="65" t="s">
        <v>33</v>
      </c>
      <c r="I53" s="65" t="s">
        <v>33</v>
      </c>
      <c r="J53" s="65" t="s">
        <v>175</v>
      </c>
      <c r="K53" s="65" t="s">
        <v>33</v>
      </c>
      <c r="L53" s="65" t="s">
        <v>33</v>
      </c>
      <c r="M53" s="65" t="s">
        <v>33</v>
      </c>
      <c r="N53" s="16" t="s">
        <v>35</v>
      </c>
      <c r="O53" s="16" t="s">
        <v>36</v>
      </c>
      <c r="P53" s="16" t="s">
        <v>36</v>
      </c>
      <c r="Q53" s="16" t="s">
        <v>36</v>
      </c>
      <c r="R53" s="29"/>
    </row>
    <row r="54" ht="19.95" customHeight="1" spans="1:18">
      <c r="A54" s="23" t="s">
        <v>171</v>
      </c>
      <c r="B54" s="23" t="s">
        <v>176</v>
      </c>
      <c r="C54" s="37" t="s">
        <v>177</v>
      </c>
      <c r="D54" s="25" t="s">
        <v>178</v>
      </c>
      <c r="E54" s="23" t="s">
        <v>65</v>
      </c>
      <c r="F54" s="26">
        <v>15596</v>
      </c>
      <c r="G54" s="23" t="s">
        <v>179</v>
      </c>
      <c r="H54" s="65" t="s">
        <v>33</v>
      </c>
      <c r="I54" s="65" t="s">
        <v>33</v>
      </c>
      <c r="J54" s="65" t="s">
        <v>66</v>
      </c>
      <c r="K54" s="65" t="s">
        <v>33</v>
      </c>
      <c r="L54" s="65" t="s">
        <v>33</v>
      </c>
      <c r="M54" s="65" t="s">
        <v>33</v>
      </c>
      <c r="N54" s="16" t="s">
        <v>35</v>
      </c>
      <c r="O54" s="16" t="s">
        <v>36</v>
      </c>
      <c r="P54" s="16" t="s">
        <v>36</v>
      </c>
      <c r="Q54" s="16" t="s">
        <v>36</v>
      </c>
      <c r="R54" s="29"/>
    </row>
    <row r="55" ht="19.95" customHeight="1" spans="1:18">
      <c r="A55" s="23" t="s">
        <v>171</v>
      </c>
      <c r="B55" s="23" t="s">
        <v>180</v>
      </c>
      <c r="C55" s="37" t="s">
        <v>181</v>
      </c>
      <c r="D55" s="25" t="s">
        <v>178</v>
      </c>
      <c r="E55" s="23" t="s">
        <v>31</v>
      </c>
      <c r="F55" s="26">
        <v>10669</v>
      </c>
      <c r="G55" s="23" t="s">
        <v>182</v>
      </c>
      <c r="H55" s="65" t="s">
        <v>33</v>
      </c>
      <c r="I55" s="65" t="s">
        <v>33</v>
      </c>
      <c r="J55" s="65" t="s">
        <v>132</v>
      </c>
      <c r="K55" s="65" t="s">
        <v>33</v>
      </c>
      <c r="L55" s="65" t="s">
        <v>33</v>
      </c>
      <c r="M55" s="65" t="s">
        <v>33</v>
      </c>
      <c r="N55" s="16" t="s">
        <v>35</v>
      </c>
      <c r="O55" s="16" t="s">
        <v>36</v>
      </c>
      <c r="P55" s="16" t="s">
        <v>36</v>
      </c>
      <c r="Q55" s="16" t="s">
        <v>36</v>
      </c>
      <c r="R55" s="29"/>
    </row>
    <row r="56" ht="19.95" customHeight="1" spans="1:18">
      <c r="A56" s="23" t="s">
        <v>171</v>
      </c>
      <c r="B56" s="69" t="s">
        <v>183</v>
      </c>
      <c r="C56" s="25" t="s">
        <v>184</v>
      </c>
      <c r="D56" s="25" t="s">
        <v>185</v>
      </c>
      <c r="E56" s="23" t="s">
        <v>65</v>
      </c>
      <c r="F56" s="35">
        <v>6041</v>
      </c>
      <c r="G56" s="23">
        <v>3</v>
      </c>
      <c r="H56" s="65" t="s">
        <v>33</v>
      </c>
      <c r="I56" s="65" t="s">
        <v>33</v>
      </c>
      <c r="J56" s="65" t="s">
        <v>110</v>
      </c>
      <c r="K56" s="65" t="s">
        <v>33</v>
      </c>
      <c r="L56" s="65" t="s">
        <v>33</v>
      </c>
      <c r="M56" s="65" t="s">
        <v>33</v>
      </c>
      <c r="N56" s="16" t="s">
        <v>35</v>
      </c>
      <c r="O56" s="16" t="s">
        <v>36</v>
      </c>
      <c r="P56" s="16" t="s">
        <v>36</v>
      </c>
      <c r="Q56" s="16" t="s">
        <v>36</v>
      </c>
      <c r="R56" s="29"/>
    </row>
    <row r="57" ht="19.95" customHeight="1" spans="1:18">
      <c r="A57" s="23" t="s">
        <v>171</v>
      </c>
      <c r="B57" s="23" t="s">
        <v>186</v>
      </c>
      <c r="C57" s="37" t="s">
        <v>187</v>
      </c>
      <c r="D57" s="25" t="s">
        <v>188</v>
      </c>
      <c r="E57" s="23" t="s">
        <v>31</v>
      </c>
      <c r="F57" s="26">
        <v>4620</v>
      </c>
      <c r="G57" s="23">
        <v>7</v>
      </c>
      <c r="H57" s="65" t="s">
        <v>33</v>
      </c>
      <c r="I57" s="65" t="s">
        <v>33</v>
      </c>
      <c r="J57" s="65" t="s">
        <v>34</v>
      </c>
      <c r="K57" s="65" t="s">
        <v>33</v>
      </c>
      <c r="L57" s="65" t="s">
        <v>33</v>
      </c>
      <c r="M57" s="65" t="s">
        <v>33</v>
      </c>
      <c r="N57" s="16" t="s">
        <v>35</v>
      </c>
      <c r="O57" s="16" t="s">
        <v>36</v>
      </c>
      <c r="P57" s="16" t="s">
        <v>36</v>
      </c>
      <c r="Q57" s="16" t="s">
        <v>36</v>
      </c>
      <c r="R57" s="29"/>
    </row>
    <row r="58" ht="19.95" customHeight="1" spans="1:18">
      <c r="A58" s="23" t="s">
        <v>171</v>
      </c>
      <c r="B58" s="69" t="s">
        <v>189</v>
      </c>
      <c r="C58" s="37" t="s">
        <v>190</v>
      </c>
      <c r="D58" s="25" t="s">
        <v>174</v>
      </c>
      <c r="E58" s="36" t="s">
        <v>31</v>
      </c>
      <c r="F58" s="35">
        <v>10527</v>
      </c>
      <c r="G58" s="36" t="s">
        <v>191</v>
      </c>
      <c r="H58" s="65" t="s">
        <v>33</v>
      </c>
      <c r="I58" s="65" t="s">
        <v>33</v>
      </c>
      <c r="J58" s="65" t="s">
        <v>132</v>
      </c>
      <c r="K58" s="65" t="s">
        <v>33</v>
      </c>
      <c r="L58" s="65" t="s">
        <v>33</v>
      </c>
      <c r="M58" s="65" t="s">
        <v>33</v>
      </c>
      <c r="N58" s="16" t="s">
        <v>35</v>
      </c>
      <c r="O58" s="16" t="s">
        <v>36</v>
      </c>
      <c r="P58" s="16" t="s">
        <v>36</v>
      </c>
      <c r="Q58" s="16" t="s">
        <v>36</v>
      </c>
      <c r="R58" s="29"/>
    </row>
    <row r="59" ht="19.95" customHeight="1" spans="1:18">
      <c r="A59" s="23" t="s">
        <v>171</v>
      </c>
      <c r="B59" s="69" t="s">
        <v>192</v>
      </c>
      <c r="C59" s="37" t="s">
        <v>193</v>
      </c>
      <c r="D59" s="25" t="s">
        <v>185</v>
      </c>
      <c r="E59" s="23" t="s">
        <v>65</v>
      </c>
      <c r="F59" s="35">
        <v>12292</v>
      </c>
      <c r="G59" s="23" t="s">
        <v>194</v>
      </c>
      <c r="H59" s="65" t="s">
        <v>33</v>
      </c>
      <c r="I59" s="65" t="s">
        <v>33</v>
      </c>
      <c r="J59" s="65" t="s">
        <v>66</v>
      </c>
      <c r="K59" s="65" t="s">
        <v>33</v>
      </c>
      <c r="L59" s="65" t="s">
        <v>33</v>
      </c>
      <c r="M59" s="65" t="s">
        <v>33</v>
      </c>
      <c r="N59" s="16" t="s">
        <v>35</v>
      </c>
      <c r="O59" s="16" t="s">
        <v>36</v>
      </c>
      <c r="P59" s="16" t="s">
        <v>36</v>
      </c>
      <c r="Q59" s="16" t="s">
        <v>36</v>
      </c>
      <c r="R59" s="29"/>
    </row>
    <row r="60" ht="19.95" customHeight="1" spans="1:18">
      <c r="A60" s="23" t="s">
        <v>171</v>
      </c>
      <c r="B60" s="23" t="s">
        <v>195</v>
      </c>
      <c r="C60" s="37" t="s">
        <v>196</v>
      </c>
      <c r="D60" s="25" t="s">
        <v>174</v>
      </c>
      <c r="E60" s="36" t="s">
        <v>31</v>
      </c>
      <c r="F60" s="35">
        <v>6451</v>
      </c>
      <c r="G60" s="36" t="s">
        <v>197</v>
      </c>
      <c r="H60" s="65" t="s">
        <v>33</v>
      </c>
      <c r="I60" s="65" t="s">
        <v>33</v>
      </c>
      <c r="J60" s="65" t="s">
        <v>34</v>
      </c>
      <c r="K60" s="65" t="s">
        <v>33</v>
      </c>
      <c r="L60" s="65" t="s">
        <v>33</v>
      </c>
      <c r="M60" s="65" t="s">
        <v>33</v>
      </c>
      <c r="N60" s="16" t="s">
        <v>35</v>
      </c>
      <c r="O60" s="16" t="s">
        <v>36</v>
      </c>
      <c r="P60" s="16" t="s">
        <v>36</v>
      </c>
      <c r="Q60" s="16" t="s">
        <v>36</v>
      </c>
      <c r="R60" s="29"/>
    </row>
    <row r="61" ht="19.95" customHeight="1" spans="1:18">
      <c r="A61" s="23" t="s">
        <v>171</v>
      </c>
      <c r="B61" s="69" t="s">
        <v>198</v>
      </c>
      <c r="C61" s="37" t="s">
        <v>199</v>
      </c>
      <c r="D61" s="25" t="s">
        <v>200</v>
      </c>
      <c r="E61" s="23" t="s">
        <v>65</v>
      </c>
      <c r="F61" s="35">
        <v>7826</v>
      </c>
      <c r="G61" s="36" t="s">
        <v>201</v>
      </c>
      <c r="H61" s="65" t="s">
        <v>33</v>
      </c>
      <c r="I61" s="65" t="s">
        <v>33</v>
      </c>
      <c r="J61" s="65" t="s">
        <v>66</v>
      </c>
      <c r="K61" s="65" t="s">
        <v>33</v>
      </c>
      <c r="L61" s="65" t="s">
        <v>33</v>
      </c>
      <c r="M61" s="65" t="s">
        <v>33</v>
      </c>
      <c r="N61" s="16" t="s">
        <v>35</v>
      </c>
      <c r="O61" s="16" t="s">
        <v>36</v>
      </c>
      <c r="P61" s="16" t="s">
        <v>36</v>
      </c>
      <c r="Q61" s="16" t="s">
        <v>36</v>
      </c>
      <c r="R61" s="29"/>
    </row>
  </sheetData>
  <mergeCells count="9">
    <mergeCell ref="A2:R2"/>
    <mergeCell ref="B3:C3"/>
    <mergeCell ref="E3:G3"/>
    <mergeCell ref="K3:Q3"/>
    <mergeCell ref="B4:M4"/>
    <mergeCell ref="O4:Q4"/>
    <mergeCell ref="A4:A5"/>
    <mergeCell ref="N4:N5"/>
    <mergeCell ref="R4:R5"/>
  </mergeCells>
  <printOptions horizontalCentered="1" verticalCentered="1"/>
  <pageMargins left="0.15748031496063" right="0.15748031496063" top="0.31496062992126" bottom="0.393700787401575" header="0.354330708661417" footer="0.078740157480315"/>
  <pageSetup paperSize="9" scale="5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三方行文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2019-05-29T04:09:00Z</dcterms:created>
  <cp:lastPrinted>2020-06-03T06:16:00Z</cp:lastPrinted>
  <dcterms:modified xsi:type="dcterms:W3CDTF">2020-07-08T07:13:58Z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