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三方行文" sheetId="1" r:id="rId1"/>
  </sheets>
  <definedNames>
    <definedName name="_xlnm._FilterDatabase" localSheetId="0" hidden="1">三方行文!$A$6:$R$26</definedName>
    <definedName name="_xlnm.Print_Titles" localSheetId="0">三方行文!$4:$5</definedName>
  </definedNames>
  <calcPr calcId="144525"/>
</workbook>
</file>

<file path=xl/sharedStrings.xml><?xml version="1.0" encoding="utf-8"?>
<sst xmlns="http://schemas.openxmlformats.org/spreadsheetml/2006/main" count="269" uniqueCount="103">
  <si>
    <t>附件：</t>
  </si>
  <si>
    <t>山东省2019年小麦最低收购价收购第五批收储库点发布名单</t>
  </si>
  <si>
    <t>山东省粮食和物资储备局                          （盖章）</t>
  </si>
  <si>
    <t>中国农业发展银行山东省分行                                 （盖章）</t>
  </si>
  <si>
    <t>中国储备粮管理集团有限公司山东分公司                       （盖章）</t>
  </si>
  <si>
    <t>承贷直属企业</t>
  </si>
  <si>
    <t>收储库点情况</t>
  </si>
  <si>
    <t>初审意见</t>
  </si>
  <si>
    <t>收储资格认定</t>
  </si>
  <si>
    <t>备注</t>
  </si>
  <si>
    <t>库点名称</t>
  </si>
  <si>
    <t>详细地址</t>
  </si>
  <si>
    <t>上级主管单位</t>
  </si>
  <si>
    <t>单位性质</t>
  </si>
  <si>
    <t>可利用空仓容（吨）</t>
  </si>
  <si>
    <t>可利用空仓仓号</t>
  </si>
  <si>
    <t>设施设备是否符合要求</t>
  </si>
  <si>
    <t>人员是否符合要求</t>
  </si>
  <si>
    <t>银行信用等级</t>
  </si>
  <si>
    <t>是否具备粮食收购资格</t>
  </si>
  <si>
    <t>是否在农发行开户</t>
  </si>
  <si>
    <t>是否执行仓储单位备案</t>
  </si>
  <si>
    <t>山东省粮食和物资储备局</t>
  </si>
  <si>
    <t>中国农业发展银行山东省分行</t>
  </si>
  <si>
    <t>中国储备粮管理集团有限公司山东分公司</t>
  </si>
  <si>
    <t>合计</t>
  </si>
  <si>
    <t>济宁小计</t>
  </si>
  <si>
    <t>中央储备粮济宁直属库有限公司</t>
  </si>
  <si>
    <t>济宁市兖州区地方粮食储备库新兖分库</t>
  </si>
  <si>
    <t>济宁市兖州区龙桥南路343号</t>
  </si>
  <si>
    <t>济宁市兖州区粮食和物资储备局</t>
  </si>
  <si>
    <t>国有</t>
  </si>
  <si>
    <t>2、3、4、5、6、7、8</t>
  </si>
  <si>
    <t>是</t>
  </si>
  <si>
    <t>A</t>
  </si>
  <si>
    <t>符合</t>
  </si>
  <si>
    <t>同意</t>
  </si>
  <si>
    <t>济宁市任城区富民粮食收储有限公司东邵库</t>
  </si>
  <si>
    <t>济宁市任城区喻屯镇杜海村</t>
  </si>
  <si>
    <t xml:space="preserve">济宁市任城区粮食和物资储备局  
</t>
  </si>
  <si>
    <t>济宁市第二粮库有限公司</t>
  </si>
  <si>
    <t>济宁市任城区经济开发区
（任城区官庄村北）</t>
  </si>
  <si>
    <t>济宁市国有资产投资控股有限公司</t>
  </si>
  <si>
    <t>微山县粮油收储公司宗村粮库</t>
  </si>
  <si>
    <t>济宁市微山县马坡宗东村济微路西侧</t>
  </si>
  <si>
    <t>微山县发展和改革局</t>
  </si>
  <si>
    <t>1、2、3、4、5、6、7、8</t>
  </si>
  <si>
    <t>梁山县金丰粮油收储有限公司寿张集分公司</t>
  </si>
  <si>
    <t>济宁市梁山县寿张集镇李集村</t>
  </si>
  <si>
    <t>梁山县粮食发展和物质储备局</t>
  </si>
  <si>
    <t>1、2</t>
  </si>
  <si>
    <t>AA-</t>
  </si>
  <si>
    <t>临沂小计</t>
  </si>
  <si>
    <t>中央储备粮临沂直属库有限公司</t>
  </si>
  <si>
    <t>山东费县鲁南国家粮食储备库</t>
  </si>
  <si>
    <t>山东省临沂市费县费城街道办事处站北路6号</t>
  </si>
  <si>
    <t>山东省粮油收储有限公司</t>
  </si>
  <si>
    <t>1、2、3、4、5、6、21</t>
  </si>
  <si>
    <t>银行信用等级未评定</t>
  </si>
  <si>
    <t>聊城小计</t>
  </si>
  <si>
    <t>中央储备粮聊城直属库有限公司</t>
  </si>
  <si>
    <t>山东莘县国家粮食储备库张鲁收储点</t>
  </si>
  <si>
    <t>莘县张鲁镇驻地</t>
  </si>
  <si>
    <t>莘县发展和改革局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</si>
  <si>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4、25、26</t>
    </r>
  </si>
  <si>
    <t>AA</t>
  </si>
  <si>
    <t>山东东昌府国家粮食储备库斗虎屯收储站</t>
  </si>
  <si>
    <t>斗虎屯乡斗虎屯村驻地</t>
  </si>
  <si>
    <t>东昌府发展和改革局</t>
  </si>
  <si>
    <r>
      <rPr>
        <sz val="10"/>
        <color indexed="8"/>
        <rFont val="宋体"/>
        <charset val="134"/>
      </rPr>
      <t>2、</t>
    </r>
    <r>
      <rPr>
        <sz val="10"/>
        <color indexed="8"/>
        <rFont val="宋体"/>
        <charset val="134"/>
      </rPr>
      <t>4、5</t>
    </r>
  </si>
  <si>
    <t>菏泽小计</t>
  </si>
  <si>
    <t>中央储备粮菏泽直属库有限公司</t>
  </si>
  <si>
    <t>菏泽远大粮食储备有限公司单县分公司</t>
  </si>
  <si>
    <t>单县高老家乡曹叵集村南1公里</t>
  </si>
  <si>
    <t>菏泽市发展和改革委员会</t>
  </si>
  <si>
    <t>1、4、5</t>
  </si>
  <si>
    <t>山东省成武粮食储备库有限公司党集分公司</t>
  </si>
  <si>
    <t>成武县党集镇民生大街001号</t>
  </si>
  <si>
    <t>成武县发展和改革局</t>
  </si>
  <si>
    <t xml:space="preserve">国有 </t>
  </si>
  <si>
    <t>未评</t>
  </si>
  <si>
    <t>单县粮食收储有限公司乾丰分库</t>
  </si>
  <si>
    <t>单县单丰路东外环</t>
  </si>
  <si>
    <t>单县发展和改革局</t>
  </si>
  <si>
    <t>5、6</t>
  </si>
  <si>
    <t xml:space="preserve">是 </t>
  </si>
  <si>
    <t>A-</t>
  </si>
  <si>
    <t>菏泽华瑞粮食收储有限公司曹县桃源集分库</t>
  </si>
  <si>
    <t>曹县桃源集镇三李寨村村南路西</t>
  </si>
  <si>
    <t>菏泽正信粮食购储有限公司郓城分库</t>
  </si>
  <si>
    <t>菏泽市郓城县杨庄集镇北阎庄村</t>
  </si>
  <si>
    <t>2、4</t>
  </si>
  <si>
    <t>A+</t>
  </si>
  <si>
    <t>曹县商都粮库有限公司安蔡楼库</t>
  </si>
  <si>
    <t>山东省菏泽市曹县高庄集村</t>
  </si>
  <si>
    <t>曹县发展和改革局</t>
  </si>
  <si>
    <t>国有控股</t>
  </si>
  <si>
    <t>1、
5、6</t>
  </si>
  <si>
    <t>菏泽华瑞粮食储备库鄄城大埝粮库</t>
  </si>
  <si>
    <t>菏泽市鄄城县大埝乡王菜园村</t>
  </si>
  <si>
    <t>菏泽良润粮食收储有限公司何楼库</t>
  </si>
  <si>
    <t>菏泽市牡丹区何楼办事处金堤高速口北侧</t>
  </si>
  <si>
    <t xml:space="preserve">1、2、5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</si>
</sst>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m&quot;月&quot;\ dd&quot;日&quot;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黑体"/>
      <charset val="134"/>
    </font>
    <font>
      <sz val="10"/>
      <name val="黑体"/>
      <charset val="134"/>
    </font>
    <font>
      <sz val="11"/>
      <name val="黑体"/>
      <charset val="134"/>
    </font>
    <font>
      <b/>
      <sz val="22"/>
      <name val="宋体"/>
      <charset val="134"/>
      <scheme val="minor"/>
    </font>
    <font>
      <b/>
      <sz val="9"/>
      <color indexed="8"/>
      <name val="黑体"/>
      <charset val="134"/>
    </font>
    <font>
      <b/>
      <sz val="9"/>
      <name val="黑体"/>
      <charset val="134"/>
    </font>
    <font>
      <sz val="9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b/>
      <sz val="22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zoomScale="85" zoomScaleNormal="85" workbookViewId="0">
      <selection activeCell="A2" sqref="A2:R2"/>
    </sheetView>
  </sheetViews>
  <sheetFormatPr defaultColWidth="9" defaultRowHeight="13.5"/>
  <cols>
    <col min="1" max="1" width="14.375" style="2" customWidth="1"/>
    <col min="2" max="2" width="23.675" style="5" customWidth="1"/>
    <col min="3" max="4" width="21.6166666666667" style="5" customWidth="1"/>
    <col min="5" max="5" width="10.625" style="6" customWidth="1"/>
    <col min="6" max="6" width="20.5333333333333" style="2" customWidth="1"/>
    <col min="7" max="7" width="32.0583333333333" style="2" customWidth="1"/>
    <col min="8" max="9" width="5.75" style="2" customWidth="1"/>
    <col min="10" max="10" width="5.75" style="7" customWidth="1"/>
    <col min="11" max="13" width="5.75" style="2" customWidth="1"/>
    <col min="14" max="17" width="9.25" style="2" customWidth="1"/>
    <col min="18" max="18" width="7.25" style="2" customWidth="1"/>
    <col min="19" max="16384" width="9" style="2"/>
  </cols>
  <sheetData>
    <row r="1" ht="27" customHeight="1" spans="1:1">
      <c r="A1" s="2" t="s">
        <v>0</v>
      </c>
    </row>
    <row r="2" ht="45" customHeight="1" spans="1:18">
      <c r="A2" s="8" t="s">
        <v>1</v>
      </c>
      <c r="B2" s="9"/>
      <c r="C2" s="9"/>
      <c r="D2" s="9"/>
      <c r="E2" s="8"/>
      <c r="F2" s="8"/>
      <c r="G2" s="8"/>
      <c r="H2" s="8"/>
      <c r="I2" s="8"/>
      <c r="J2" s="36"/>
      <c r="K2" s="8"/>
      <c r="L2" s="8"/>
      <c r="M2" s="8"/>
      <c r="N2" s="8"/>
      <c r="O2" s="8"/>
      <c r="P2" s="8"/>
      <c r="Q2" s="8"/>
      <c r="R2" s="8"/>
    </row>
    <row r="3" s="1" customFormat="1" ht="114" customHeight="1" spans="2:17">
      <c r="B3" s="10" t="s">
        <v>2</v>
      </c>
      <c r="C3" s="10"/>
      <c r="D3" s="11"/>
      <c r="E3" s="10" t="s">
        <v>3</v>
      </c>
      <c r="F3" s="10"/>
      <c r="G3" s="10"/>
      <c r="H3" s="12"/>
      <c r="I3" s="12"/>
      <c r="J3" s="37"/>
      <c r="K3" s="10" t="s">
        <v>4</v>
      </c>
      <c r="L3" s="10"/>
      <c r="M3" s="10"/>
      <c r="N3" s="10"/>
      <c r="O3" s="10"/>
      <c r="P3" s="10"/>
      <c r="Q3" s="10"/>
    </row>
    <row r="4" ht="26" customHeight="1" spans="1:18">
      <c r="A4" s="13" t="s">
        <v>5</v>
      </c>
      <c r="B4" s="13" t="s">
        <v>6</v>
      </c>
      <c r="C4" s="13"/>
      <c r="D4" s="13"/>
      <c r="E4" s="14"/>
      <c r="F4" s="14"/>
      <c r="G4" s="14"/>
      <c r="H4" s="14"/>
      <c r="I4" s="14"/>
      <c r="J4" s="38"/>
      <c r="K4" s="14"/>
      <c r="L4" s="14"/>
      <c r="M4" s="14"/>
      <c r="N4" s="13" t="s">
        <v>7</v>
      </c>
      <c r="O4" s="14" t="s">
        <v>8</v>
      </c>
      <c r="P4" s="14"/>
      <c r="Q4" s="14"/>
      <c r="R4" s="13" t="s">
        <v>9</v>
      </c>
    </row>
    <row r="5" s="2" customFormat="1" ht="85" customHeight="1" spans="1:18">
      <c r="A5" s="13"/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/>
      <c r="O5" s="13" t="s">
        <v>22</v>
      </c>
      <c r="P5" s="13" t="s">
        <v>23</v>
      </c>
      <c r="Q5" s="13" t="s">
        <v>24</v>
      </c>
      <c r="R5" s="13"/>
    </row>
    <row r="6" s="3" customFormat="1" ht="37" customHeight="1" spans="1:18">
      <c r="A6" s="15" t="s">
        <v>25</v>
      </c>
      <c r="B6" s="15">
        <f>B7+B13+B15+B18</f>
        <v>16</v>
      </c>
      <c r="C6" s="15"/>
      <c r="D6" s="15"/>
      <c r="E6" s="15"/>
      <c r="F6" s="15">
        <f>F7+F13+F15+F18</f>
        <v>137422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="3" customFormat="1" ht="38" customHeight="1" spans="1:18">
      <c r="A7" s="16" t="s">
        <v>26</v>
      </c>
      <c r="B7" s="17">
        <v>5</v>
      </c>
      <c r="C7" s="18"/>
      <c r="D7" s="16"/>
      <c r="E7" s="16"/>
      <c r="F7" s="18">
        <f>SUM(F8:F12)</f>
        <v>25532</v>
      </c>
      <c r="G7" s="18"/>
      <c r="H7" s="16"/>
      <c r="I7" s="16"/>
      <c r="J7" s="16"/>
      <c r="K7" s="16"/>
      <c r="L7" s="16"/>
      <c r="M7" s="16"/>
      <c r="N7" s="15"/>
      <c r="O7" s="15"/>
      <c r="P7" s="15"/>
      <c r="Q7" s="15"/>
      <c r="R7" s="15"/>
    </row>
    <row r="8" s="3" customFormat="1" ht="38" customHeight="1" spans="1:18">
      <c r="A8" s="19" t="s">
        <v>27</v>
      </c>
      <c r="B8" s="20" t="s">
        <v>28</v>
      </c>
      <c r="C8" s="20" t="s">
        <v>29</v>
      </c>
      <c r="D8" s="20" t="s">
        <v>30</v>
      </c>
      <c r="E8" s="20" t="s">
        <v>31</v>
      </c>
      <c r="F8" s="20">
        <v>5000</v>
      </c>
      <c r="G8" s="20" t="s">
        <v>32</v>
      </c>
      <c r="H8" s="20" t="s">
        <v>33</v>
      </c>
      <c r="I8" s="20" t="s">
        <v>33</v>
      </c>
      <c r="J8" s="20" t="s">
        <v>34</v>
      </c>
      <c r="K8" s="20" t="s">
        <v>33</v>
      </c>
      <c r="L8" s="20" t="s">
        <v>33</v>
      </c>
      <c r="M8" s="20" t="s">
        <v>33</v>
      </c>
      <c r="N8" s="19" t="s">
        <v>35</v>
      </c>
      <c r="O8" s="19" t="s">
        <v>36</v>
      </c>
      <c r="P8" s="19" t="s">
        <v>36</v>
      </c>
      <c r="Q8" s="19" t="s">
        <v>36</v>
      </c>
      <c r="R8" s="15"/>
    </row>
    <row r="9" s="3" customFormat="1" ht="38" customHeight="1" spans="1:18">
      <c r="A9" s="19"/>
      <c r="B9" s="20" t="s">
        <v>37</v>
      </c>
      <c r="C9" s="20" t="s">
        <v>38</v>
      </c>
      <c r="D9" s="20" t="s">
        <v>39</v>
      </c>
      <c r="E9" s="20" t="s">
        <v>31</v>
      </c>
      <c r="F9" s="20">
        <v>2550</v>
      </c>
      <c r="G9" s="21">
        <v>12</v>
      </c>
      <c r="H9" s="20" t="s">
        <v>33</v>
      </c>
      <c r="I9" s="20" t="s">
        <v>33</v>
      </c>
      <c r="J9" s="20" t="s">
        <v>34</v>
      </c>
      <c r="K9" s="20" t="s">
        <v>33</v>
      </c>
      <c r="L9" s="20" t="s">
        <v>33</v>
      </c>
      <c r="M9" s="20" t="s">
        <v>33</v>
      </c>
      <c r="N9" s="19" t="s">
        <v>35</v>
      </c>
      <c r="O9" s="19" t="s">
        <v>36</v>
      </c>
      <c r="P9" s="19" t="s">
        <v>36</v>
      </c>
      <c r="Q9" s="19" t="s">
        <v>36</v>
      </c>
      <c r="R9" s="17"/>
    </row>
    <row r="10" s="4" customFormat="1" ht="38" customHeight="1" spans="1:18">
      <c r="A10" s="19"/>
      <c r="B10" s="20" t="s">
        <v>40</v>
      </c>
      <c r="C10" s="20" t="s">
        <v>41</v>
      </c>
      <c r="D10" s="20" t="s">
        <v>42</v>
      </c>
      <c r="E10" s="20" t="s">
        <v>31</v>
      </c>
      <c r="F10" s="20">
        <v>2800</v>
      </c>
      <c r="G10" s="20">
        <v>11</v>
      </c>
      <c r="H10" s="20" t="s">
        <v>33</v>
      </c>
      <c r="I10" s="20" t="s">
        <v>33</v>
      </c>
      <c r="J10" s="20" t="s">
        <v>34</v>
      </c>
      <c r="K10" s="20" t="s">
        <v>33</v>
      </c>
      <c r="L10" s="20" t="s">
        <v>33</v>
      </c>
      <c r="M10" s="20" t="s">
        <v>33</v>
      </c>
      <c r="N10" s="19" t="s">
        <v>35</v>
      </c>
      <c r="O10" s="19" t="s">
        <v>36</v>
      </c>
      <c r="P10" s="19" t="s">
        <v>36</v>
      </c>
      <c r="Q10" s="19" t="s">
        <v>36</v>
      </c>
      <c r="R10" s="39"/>
    </row>
    <row r="11" s="4" customFormat="1" ht="38" customHeight="1" spans="1:18">
      <c r="A11" s="19"/>
      <c r="B11" s="20" t="s">
        <v>43</v>
      </c>
      <c r="C11" s="20" t="s">
        <v>44</v>
      </c>
      <c r="D11" s="20" t="s">
        <v>45</v>
      </c>
      <c r="E11" s="20" t="s">
        <v>31</v>
      </c>
      <c r="F11" s="20">
        <v>5182</v>
      </c>
      <c r="G11" s="20" t="s">
        <v>46</v>
      </c>
      <c r="H11" s="20" t="s">
        <v>33</v>
      </c>
      <c r="I11" s="20" t="s">
        <v>33</v>
      </c>
      <c r="J11" s="20" t="s">
        <v>34</v>
      </c>
      <c r="K11" s="20" t="s">
        <v>33</v>
      </c>
      <c r="L11" s="20" t="s">
        <v>33</v>
      </c>
      <c r="M11" s="20" t="s">
        <v>33</v>
      </c>
      <c r="N11" s="19" t="s">
        <v>35</v>
      </c>
      <c r="O11" s="19" t="s">
        <v>36</v>
      </c>
      <c r="P11" s="19" t="s">
        <v>36</v>
      </c>
      <c r="Q11" s="19" t="s">
        <v>36</v>
      </c>
      <c r="R11" s="19"/>
    </row>
    <row r="12" s="4" customFormat="1" ht="38" customHeight="1" spans="1:18">
      <c r="A12" s="19"/>
      <c r="B12" s="20" t="s">
        <v>47</v>
      </c>
      <c r="C12" s="20" t="s">
        <v>48</v>
      </c>
      <c r="D12" s="20" t="s">
        <v>49</v>
      </c>
      <c r="E12" s="20" t="s">
        <v>31</v>
      </c>
      <c r="F12" s="20">
        <v>10000</v>
      </c>
      <c r="G12" s="20" t="s">
        <v>50</v>
      </c>
      <c r="H12" s="20" t="s">
        <v>33</v>
      </c>
      <c r="I12" s="20" t="s">
        <v>33</v>
      </c>
      <c r="J12" s="20" t="s">
        <v>51</v>
      </c>
      <c r="K12" s="20" t="s">
        <v>33</v>
      </c>
      <c r="L12" s="20" t="s">
        <v>33</v>
      </c>
      <c r="M12" s="20" t="s">
        <v>33</v>
      </c>
      <c r="N12" s="19" t="s">
        <v>35</v>
      </c>
      <c r="O12" s="19" t="s">
        <v>36</v>
      </c>
      <c r="P12" s="19" t="s">
        <v>36</v>
      </c>
      <c r="Q12" s="19" t="s">
        <v>36</v>
      </c>
      <c r="R12" s="19"/>
    </row>
    <row r="13" s="3" customFormat="1" ht="38" customHeight="1" spans="1:18">
      <c r="A13" s="22" t="s">
        <v>52</v>
      </c>
      <c r="B13" s="17">
        <v>1</v>
      </c>
      <c r="C13" s="22"/>
      <c r="D13" s="22"/>
      <c r="E13" s="22"/>
      <c r="F13" s="22">
        <f>F14</f>
        <v>13586</v>
      </c>
      <c r="G13" s="23"/>
      <c r="H13" s="22"/>
      <c r="I13" s="22"/>
      <c r="J13" s="22"/>
      <c r="K13" s="22"/>
      <c r="L13" s="22"/>
      <c r="M13" s="22"/>
      <c r="N13" s="19"/>
      <c r="O13" s="17"/>
      <c r="P13" s="17"/>
      <c r="Q13" s="17"/>
      <c r="R13" s="17"/>
    </row>
    <row r="14" s="3" customFormat="1" ht="38" customHeight="1" spans="1:18">
      <c r="A14" s="24" t="s">
        <v>53</v>
      </c>
      <c r="B14" s="25" t="s">
        <v>54</v>
      </c>
      <c r="C14" s="25" t="s">
        <v>55</v>
      </c>
      <c r="D14" s="25" t="s">
        <v>56</v>
      </c>
      <c r="E14" s="26" t="s">
        <v>31</v>
      </c>
      <c r="F14" s="25">
        <v>13586</v>
      </c>
      <c r="G14" s="25" t="s">
        <v>57</v>
      </c>
      <c r="H14" s="25" t="s">
        <v>33</v>
      </c>
      <c r="I14" s="25" t="s">
        <v>33</v>
      </c>
      <c r="J14" s="25" t="s">
        <v>58</v>
      </c>
      <c r="K14" s="25" t="s">
        <v>33</v>
      </c>
      <c r="L14" s="25" t="s">
        <v>33</v>
      </c>
      <c r="M14" s="25" t="s">
        <v>33</v>
      </c>
      <c r="N14" s="19" t="s">
        <v>35</v>
      </c>
      <c r="O14" s="19" t="s">
        <v>36</v>
      </c>
      <c r="P14" s="19" t="s">
        <v>36</v>
      </c>
      <c r="Q14" s="19" t="s">
        <v>36</v>
      </c>
      <c r="R14" s="17"/>
    </row>
    <row r="15" s="3" customFormat="1" ht="38" customHeight="1" spans="1:18">
      <c r="A15" s="22" t="s">
        <v>59</v>
      </c>
      <c r="B15" s="16">
        <v>2</v>
      </c>
      <c r="C15" s="16"/>
      <c r="D15" s="16"/>
      <c r="E15" s="27"/>
      <c r="F15" s="16">
        <f>F16+F17</f>
        <v>14683</v>
      </c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7"/>
    </row>
    <row r="16" s="3" customFormat="1" ht="38" customHeight="1" spans="1:18">
      <c r="A16" s="19" t="s">
        <v>60</v>
      </c>
      <c r="B16" s="28" t="s">
        <v>61</v>
      </c>
      <c r="C16" s="25" t="s">
        <v>62</v>
      </c>
      <c r="D16" s="25" t="s">
        <v>63</v>
      </c>
      <c r="E16" s="26" t="s">
        <v>31</v>
      </c>
      <c r="F16" s="29">
        <v>5323</v>
      </c>
      <c r="G16" s="28" t="s">
        <v>64</v>
      </c>
      <c r="H16" s="25" t="s">
        <v>33</v>
      </c>
      <c r="I16" s="25" t="s">
        <v>33</v>
      </c>
      <c r="J16" s="25" t="s">
        <v>65</v>
      </c>
      <c r="K16" s="25" t="s">
        <v>33</v>
      </c>
      <c r="L16" s="25" t="s">
        <v>33</v>
      </c>
      <c r="M16" s="25" t="s">
        <v>33</v>
      </c>
      <c r="N16" s="19" t="s">
        <v>35</v>
      </c>
      <c r="O16" s="19" t="s">
        <v>36</v>
      </c>
      <c r="P16" s="19" t="s">
        <v>36</v>
      </c>
      <c r="Q16" s="19" t="s">
        <v>36</v>
      </c>
      <c r="R16" s="17"/>
    </row>
    <row r="17" s="3" customFormat="1" ht="38" customHeight="1" spans="1:18">
      <c r="A17" s="19"/>
      <c r="B17" s="28" t="s">
        <v>66</v>
      </c>
      <c r="C17" s="25" t="s">
        <v>67</v>
      </c>
      <c r="D17" s="25" t="s">
        <v>68</v>
      </c>
      <c r="E17" s="26" t="s">
        <v>31</v>
      </c>
      <c r="F17" s="30">
        <v>9360</v>
      </c>
      <c r="G17" s="28" t="s">
        <v>69</v>
      </c>
      <c r="H17" s="25" t="s">
        <v>33</v>
      </c>
      <c r="I17" s="25" t="s">
        <v>33</v>
      </c>
      <c r="J17" s="25" t="s">
        <v>34</v>
      </c>
      <c r="K17" s="25" t="s">
        <v>33</v>
      </c>
      <c r="L17" s="25" t="s">
        <v>33</v>
      </c>
      <c r="M17" s="25" t="s">
        <v>33</v>
      </c>
      <c r="N17" s="19" t="s">
        <v>35</v>
      </c>
      <c r="O17" s="19" t="s">
        <v>36</v>
      </c>
      <c r="P17" s="19" t="s">
        <v>36</v>
      </c>
      <c r="Q17" s="19" t="s">
        <v>36</v>
      </c>
      <c r="R17" s="17"/>
    </row>
    <row r="18" s="3" customFormat="1" ht="38" customHeight="1" spans="1:18">
      <c r="A18" s="22" t="s">
        <v>70</v>
      </c>
      <c r="B18" s="17">
        <v>8</v>
      </c>
      <c r="C18" s="22"/>
      <c r="D18" s="22"/>
      <c r="E18" s="22"/>
      <c r="F18" s="22">
        <f>SUM(F19:F26)</f>
        <v>83621</v>
      </c>
      <c r="G18" s="23"/>
      <c r="H18" s="22"/>
      <c r="I18" s="22"/>
      <c r="J18" s="22"/>
      <c r="K18" s="22"/>
      <c r="L18" s="22"/>
      <c r="M18" s="22"/>
      <c r="N18" s="15"/>
      <c r="O18" s="15"/>
      <c r="P18" s="15"/>
      <c r="Q18" s="15"/>
      <c r="R18" s="15"/>
    </row>
    <row r="19" s="3" customFormat="1" ht="38" customHeight="1" spans="1:18">
      <c r="A19" s="19" t="s">
        <v>71</v>
      </c>
      <c r="B19" s="31" t="s">
        <v>72</v>
      </c>
      <c r="C19" s="31" t="s">
        <v>73</v>
      </c>
      <c r="D19" s="25" t="s">
        <v>74</v>
      </c>
      <c r="E19" s="25" t="s">
        <v>31</v>
      </c>
      <c r="F19" s="25">
        <v>23300</v>
      </c>
      <c r="G19" s="31" t="s">
        <v>75</v>
      </c>
      <c r="H19" s="25" t="s">
        <v>33</v>
      </c>
      <c r="I19" s="25" t="s">
        <v>33</v>
      </c>
      <c r="J19" s="25" t="s">
        <v>51</v>
      </c>
      <c r="K19" s="25" t="s">
        <v>33</v>
      </c>
      <c r="L19" s="25" t="s">
        <v>33</v>
      </c>
      <c r="M19" s="25" t="s">
        <v>33</v>
      </c>
      <c r="N19" s="19" t="s">
        <v>35</v>
      </c>
      <c r="O19" s="19" t="s">
        <v>36</v>
      </c>
      <c r="P19" s="19" t="s">
        <v>36</v>
      </c>
      <c r="Q19" s="19" t="s">
        <v>36</v>
      </c>
      <c r="R19" s="15"/>
    </row>
    <row r="20" s="3" customFormat="1" ht="38" customHeight="1" spans="1:18">
      <c r="A20" s="19"/>
      <c r="B20" s="32" t="s">
        <v>76</v>
      </c>
      <c r="C20" s="32" t="s">
        <v>77</v>
      </c>
      <c r="D20" s="25" t="s">
        <v>78</v>
      </c>
      <c r="E20" s="25" t="s">
        <v>79</v>
      </c>
      <c r="F20" s="32">
        <v>3807</v>
      </c>
      <c r="G20" s="32">
        <v>8</v>
      </c>
      <c r="H20" s="25" t="s">
        <v>33</v>
      </c>
      <c r="I20" s="25" t="s">
        <v>33</v>
      </c>
      <c r="J20" s="25" t="s">
        <v>80</v>
      </c>
      <c r="K20" s="25" t="s">
        <v>33</v>
      </c>
      <c r="L20" s="25" t="s">
        <v>33</v>
      </c>
      <c r="M20" s="25" t="s">
        <v>33</v>
      </c>
      <c r="N20" s="19" t="s">
        <v>35</v>
      </c>
      <c r="O20" s="19" t="s">
        <v>36</v>
      </c>
      <c r="P20" s="19" t="s">
        <v>36</v>
      </c>
      <c r="Q20" s="19" t="s">
        <v>36</v>
      </c>
      <c r="R20" s="15"/>
    </row>
    <row r="21" s="3" customFormat="1" ht="38" customHeight="1" spans="1:18">
      <c r="A21" s="19"/>
      <c r="B21" s="33" t="s">
        <v>81</v>
      </c>
      <c r="C21" s="34" t="s">
        <v>82</v>
      </c>
      <c r="D21" s="25" t="s">
        <v>83</v>
      </c>
      <c r="E21" s="25" t="s">
        <v>31</v>
      </c>
      <c r="F21" s="33">
        <v>9490</v>
      </c>
      <c r="G21" s="34" t="s">
        <v>84</v>
      </c>
      <c r="H21" s="25" t="s">
        <v>85</v>
      </c>
      <c r="I21" s="25" t="s">
        <v>33</v>
      </c>
      <c r="J21" s="25" t="s">
        <v>86</v>
      </c>
      <c r="K21" s="25" t="s">
        <v>85</v>
      </c>
      <c r="L21" s="25" t="s">
        <v>85</v>
      </c>
      <c r="M21" s="25" t="s">
        <v>85</v>
      </c>
      <c r="N21" s="19" t="s">
        <v>35</v>
      </c>
      <c r="O21" s="19" t="s">
        <v>36</v>
      </c>
      <c r="P21" s="19" t="s">
        <v>36</v>
      </c>
      <c r="Q21" s="19" t="s">
        <v>36</v>
      </c>
      <c r="R21" s="15"/>
    </row>
    <row r="22" s="3" customFormat="1" ht="38" customHeight="1" spans="1:18">
      <c r="A22" s="19"/>
      <c r="B22" s="25" t="s">
        <v>87</v>
      </c>
      <c r="C22" s="25" t="s">
        <v>88</v>
      </c>
      <c r="D22" s="25" t="s">
        <v>74</v>
      </c>
      <c r="E22" s="25" t="s">
        <v>31</v>
      </c>
      <c r="F22" s="25">
        <v>5569</v>
      </c>
      <c r="G22" s="25">
        <v>3</v>
      </c>
      <c r="H22" s="25" t="s">
        <v>33</v>
      </c>
      <c r="I22" s="25" t="s">
        <v>33</v>
      </c>
      <c r="J22" s="25" t="s">
        <v>80</v>
      </c>
      <c r="K22" s="25" t="s">
        <v>85</v>
      </c>
      <c r="L22" s="25" t="s">
        <v>85</v>
      </c>
      <c r="M22" s="25" t="s">
        <v>85</v>
      </c>
      <c r="N22" s="19" t="s">
        <v>35</v>
      </c>
      <c r="O22" s="19" t="s">
        <v>36</v>
      </c>
      <c r="P22" s="19" t="s">
        <v>36</v>
      </c>
      <c r="Q22" s="19" t="s">
        <v>36</v>
      </c>
      <c r="R22" s="15"/>
    </row>
    <row r="23" s="3" customFormat="1" ht="38" customHeight="1" spans="1:18">
      <c r="A23" s="19"/>
      <c r="B23" s="33" t="s">
        <v>89</v>
      </c>
      <c r="C23" s="34" t="s">
        <v>90</v>
      </c>
      <c r="D23" s="25" t="s">
        <v>74</v>
      </c>
      <c r="E23" s="25" t="s">
        <v>31</v>
      </c>
      <c r="F23" s="33">
        <v>9960</v>
      </c>
      <c r="G23" s="34" t="s">
        <v>91</v>
      </c>
      <c r="H23" s="25" t="s">
        <v>33</v>
      </c>
      <c r="I23" s="25" t="s">
        <v>33</v>
      </c>
      <c r="J23" s="25" t="s">
        <v>92</v>
      </c>
      <c r="K23" s="25" t="s">
        <v>85</v>
      </c>
      <c r="L23" s="25" t="s">
        <v>85</v>
      </c>
      <c r="M23" s="25" t="s">
        <v>85</v>
      </c>
      <c r="N23" s="19" t="s">
        <v>35</v>
      </c>
      <c r="O23" s="19" t="s">
        <v>36</v>
      </c>
      <c r="P23" s="19" t="s">
        <v>36</v>
      </c>
      <c r="Q23" s="19" t="s">
        <v>36</v>
      </c>
      <c r="R23" s="15"/>
    </row>
    <row r="24" s="3" customFormat="1" ht="38" customHeight="1" spans="1:18">
      <c r="A24" s="19"/>
      <c r="B24" s="31" t="s">
        <v>93</v>
      </c>
      <c r="C24" s="31" t="s">
        <v>94</v>
      </c>
      <c r="D24" s="25" t="s">
        <v>95</v>
      </c>
      <c r="E24" s="31" t="s">
        <v>96</v>
      </c>
      <c r="F24" s="32">
        <v>15608</v>
      </c>
      <c r="G24" s="35" t="s">
        <v>97</v>
      </c>
      <c r="H24" s="25" t="s">
        <v>33</v>
      </c>
      <c r="I24" s="25" t="s">
        <v>33</v>
      </c>
      <c r="J24" s="25" t="s">
        <v>80</v>
      </c>
      <c r="K24" s="25" t="s">
        <v>85</v>
      </c>
      <c r="L24" s="25" t="s">
        <v>85</v>
      </c>
      <c r="M24" s="25" t="s">
        <v>85</v>
      </c>
      <c r="N24" s="19" t="s">
        <v>35</v>
      </c>
      <c r="O24" s="19" t="s">
        <v>36</v>
      </c>
      <c r="P24" s="19" t="s">
        <v>36</v>
      </c>
      <c r="Q24" s="19" t="s">
        <v>36</v>
      </c>
      <c r="R24" s="17"/>
    </row>
    <row r="25" s="3" customFormat="1" ht="38" customHeight="1" spans="1:18">
      <c r="A25" s="19"/>
      <c r="B25" s="31" t="s">
        <v>98</v>
      </c>
      <c r="C25" s="31" t="s">
        <v>99</v>
      </c>
      <c r="D25" s="25" t="s">
        <v>74</v>
      </c>
      <c r="E25" s="25" t="s">
        <v>31</v>
      </c>
      <c r="F25" s="35">
        <v>4434</v>
      </c>
      <c r="G25" s="31">
        <v>4</v>
      </c>
      <c r="H25" s="25" t="s">
        <v>33</v>
      </c>
      <c r="I25" s="25" t="s">
        <v>33</v>
      </c>
      <c r="J25" s="25" t="s">
        <v>65</v>
      </c>
      <c r="K25" s="25" t="s">
        <v>85</v>
      </c>
      <c r="L25" s="25" t="s">
        <v>85</v>
      </c>
      <c r="M25" s="25" t="s">
        <v>85</v>
      </c>
      <c r="N25" s="19" t="s">
        <v>35</v>
      </c>
      <c r="O25" s="19" t="s">
        <v>36</v>
      </c>
      <c r="P25" s="19" t="s">
        <v>36</v>
      </c>
      <c r="Q25" s="19" t="s">
        <v>36</v>
      </c>
      <c r="R25" s="17"/>
    </row>
    <row r="26" s="3" customFormat="1" ht="38" customHeight="1" spans="1:18">
      <c r="A26" s="19"/>
      <c r="B26" s="31" t="s">
        <v>100</v>
      </c>
      <c r="C26" s="31" t="s">
        <v>101</v>
      </c>
      <c r="D26" s="25" t="s">
        <v>74</v>
      </c>
      <c r="E26" s="25" t="s">
        <v>31</v>
      </c>
      <c r="F26" s="35">
        <v>11453</v>
      </c>
      <c r="G26" s="31" t="s">
        <v>102</v>
      </c>
      <c r="H26" s="25" t="s">
        <v>33</v>
      </c>
      <c r="I26" s="25" t="s">
        <v>33</v>
      </c>
      <c r="J26" s="25" t="s">
        <v>34</v>
      </c>
      <c r="K26" s="25" t="s">
        <v>85</v>
      </c>
      <c r="L26" s="25" t="s">
        <v>85</v>
      </c>
      <c r="M26" s="25" t="s">
        <v>85</v>
      </c>
      <c r="N26" s="19" t="s">
        <v>35</v>
      </c>
      <c r="O26" s="19" t="s">
        <v>36</v>
      </c>
      <c r="P26" s="19" t="s">
        <v>36</v>
      </c>
      <c r="Q26" s="19" t="s">
        <v>36</v>
      </c>
      <c r="R26" s="17"/>
    </row>
  </sheetData>
  <mergeCells count="12">
    <mergeCell ref="A2:R2"/>
    <mergeCell ref="B3:C3"/>
    <mergeCell ref="E3:G3"/>
    <mergeCell ref="K3:Q3"/>
    <mergeCell ref="B4:M4"/>
    <mergeCell ref="O4:Q4"/>
    <mergeCell ref="A4:A5"/>
    <mergeCell ref="A8:A12"/>
    <mergeCell ref="A16:A17"/>
    <mergeCell ref="A19:A26"/>
    <mergeCell ref="N4:N5"/>
    <mergeCell ref="R4:R5"/>
  </mergeCells>
  <printOptions horizontalCentered="1" verticalCentered="1"/>
  <pageMargins left="0.751388888888889" right="0.751388888888889" top="0.313888888888889" bottom="0.393055555555556" header="0.354166666666667" footer="0.0777777777777778"/>
  <pageSetup paperSize="9" scale="5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三方行文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2019-05-29T04:09:00Z</dcterms:created>
  <dcterms:modified xsi:type="dcterms:W3CDTF">2019-09-11T06:14:18Z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